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tore\admin\users\staff\rla44\Downloads\"/>
    </mc:Choice>
  </mc:AlternateContent>
  <xr:revisionPtr revIDLastSave="0" documentId="8_{2144776B-EDDF-45F6-BDD8-CF85BB4DEA0C}" xr6:coauthVersionLast="47" xr6:coauthVersionMax="47" xr10:uidLastSave="{00000000-0000-0000-0000-000000000000}"/>
  <bookViews>
    <workbookView xWindow="-120" yWindow="-120" windowWidth="29040" windowHeight="15840" xr2:uid="{BE4BD964-7556-4C09-80E5-455C6E37F78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52" i="1" l="1"/>
  <c r="O451" i="1"/>
  <c r="O450" i="1"/>
  <c r="X450" i="1" s="1"/>
  <c r="O449" i="1"/>
  <c r="Y448" i="1"/>
  <c r="P448" i="1"/>
  <c r="O448" i="1"/>
  <c r="X448" i="1" s="1"/>
  <c r="X447" i="1"/>
  <c r="P447" i="1"/>
  <c r="O447" i="1"/>
  <c r="Y447" i="1" s="1"/>
  <c r="O446" i="1"/>
  <c r="Y446" i="1" s="1"/>
  <c r="O445" i="1"/>
  <c r="O444" i="1"/>
  <c r="X443" i="1"/>
  <c r="O443" i="1"/>
  <c r="P443" i="1" s="1"/>
  <c r="O442" i="1"/>
  <c r="X442" i="1" s="1"/>
  <c r="O441" i="1"/>
  <c r="Y441" i="1" s="1"/>
  <c r="Y440" i="1"/>
  <c r="X440" i="1"/>
  <c r="Z440" i="1"/>
  <c r="Z438" i="1"/>
  <c r="X437" i="1"/>
  <c r="Y435" i="1"/>
  <c r="X435" i="1"/>
  <c r="Z433" i="1"/>
  <c r="X429" i="1"/>
  <c r="Y427" i="1"/>
  <c r="Z426" i="1"/>
  <c r="O424" i="1"/>
  <c r="Y424" i="1" s="1"/>
  <c r="O423" i="1"/>
  <c r="P423" i="1" s="1"/>
  <c r="O422" i="1"/>
  <c r="Z421" i="1"/>
  <c r="O421" i="1"/>
  <c r="Y421" i="1" s="1"/>
  <c r="O420" i="1"/>
  <c r="Y420" i="1" s="1"/>
  <c r="O419" i="1"/>
  <c r="O418" i="1"/>
  <c r="X417" i="1"/>
  <c r="O417" i="1"/>
  <c r="P417" i="1" s="1"/>
  <c r="O416" i="1"/>
  <c r="X416" i="1" s="1"/>
  <c r="Z415" i="1"/>
  <c r="O415" i="1"/>
  <c r="Y415" i="1" s="1"/>
  <c r="P414" i="1"/>
  <c r="O414" i="1"/>
  <c r="O413" i="1"/>
  <c r="Z412" i="1"/>
  <c r="X412" i="1"/>
  <c r="X411" i="1"/>
  <c r="Y410" i="1"/>
  <c r="X410" i="1"/>
  <c r="Y409" i="1"/>
  <c r="Z408" i="1"/>
  <c r="Z406" i="1"/>
  <c r="X405" i="1"/>
  <c r="Y404" i="1"/>
  <c r="X403" i="1"/>
  <c r="Y403" i="1"/>
  <c r="Y402" i="1"/>
  <c r="O400" i="1"/>
  <c r="O399" i="1"/>
  <c r="O398" i="1"/>
  <c r="X398" i="1" s="1"/>
  <c r="X397" i="1"/>
  <c r="O397" i="1"/>
  <c r="O396" i="1"/>
  <c r="O395" i="1"/>
  <c r="O394" i="1"/>
  <c r="X394" i="1" s="1"/>
  <c r="O393" i="1"/>
  <c r="O392" i="1"/>
  <c r="Z391" i="1"/>
  <c r="O391" i="1"/>
  <c r="Y391" i="1" s="1"/>
  <c r="X390" i="1"/>
  <c r="P390" i="1"/>
  <c r="O390" i="1"/>
  <c r="Z390" i="1" s="1"/>
  <c r="O389" i="1"/>
  <c r="Z388" i="1"/>
  <c r="X388" i="1"/>
  <c r="P388" i="1"/>
  <c r="O388" i="1"/>
  <c r="Y388" i="1" s="1"/>
  <c r="O387" i="1"/>
  <c r="P387" i="1" s="1"/>
  <c r="P386" i="1"/>
  <c r="O386" i="1"/>
  <c r="O385" i="1"/>
  <c r="X384" i="1"/>
  <c r="O384" i="1"/>
  <c r="Z384" i="1" s="1"/>
  <c r="O383" i="1"/>
  <c r="O382" i="1"/>
  <c r="Z381" i="1"/>
  <c r="Y381" i="1"/>
  <c r="O381" i="1"/>
  <c r="X381" i="1" s="1"/>
  <c r="O380" i="1"/>
  <c r="O379" i="1"/>
  <c r="X379" i="1" s="1"/>
  <c r="O378" i="1"/>
  <c r="Y378" i="1" s="1"/>
  <c r="Y377" i="1"/>
  <c r="X377" i="1"/>
  <c r="P377" i="1"/>
  <c r="O377" i="1"/>
  <c r="Z377" i="1" s="1"/>
  <c r="O376" i="1"/>
  <c r="O375" i="1"/>
  <c r="O374" i="1"/>
  <c r="P374" i="1" s="1"/>
  <c r="O373" i="1"/>
  <c r="O372" i="1"/>
  <c r="Y371" i="1"/>
  <c r="X371" i="1"/>
  <c r="O371" i="1"/>
  <c r="Z371" i="1" s="1"/>
  <c r="O370" i="1"/>
  <c r="O369" i="1"/>
  <c r="X369" i="1" s="1"/>
  <c r="O368" i="1"/>
  <c r="P367" i="1"/>
  <c r="O367" i="1"/>
  <c r="X367" i="1" s="1"/>
  <c r="O366" i="1"/>
  <c r="O365" i="1"/>
  <c r="Y365" i="1" s="1"/>
  <c r="O364" i="1"/>
  <c r="Y363" i="1"/>
  <c r="O363" i="1"/>
  <c r="O362" i="1"/>
  <c r="Z362" i="1" s="1"/>
  <c r="Y361" i="1"/>
  <c r="P361" i="1"/>
  <c r="O361" i="1"/>
  <c r="X361" i="1" s="1"/>
  <c r="O360" i="1"/>
  <c r="X360" i="1" s="1"/>
  <c r="O359" i="1"/>
  <c r="Z359" i="1" s="1"/>
  <c r="O358" i="1"/>
  <c r="O357" i="1"/>
  <c r="Z357" i="1" s="1"/>
  <c r="O356" i="1"/>
  <c r="O355" i="1"/>
  <c r="X355" i="1" s="1"/>
  <c r="O354" i="1"/>
  <c r="O353" i="1"/>
  <c r="Z352" i="1"/>
  <c r="O352" i="1"/>
  <c r="Z351" i="1"/>
  <c r="X351" i="1"/>
  <c r="O351" i="1"/>
  <c r="Y351" i="1" s="1"/>
  <c r="O350" i="1"/>
  <c r="O349" i="1"/>
  <c r="O348" i="1"/>
  <c r="O347" i="1"/>
  <c r="O346" i="1"/>
  <c r="O345" i="1"/>
  <c r="Y344" i="1"/>
  <c r="O344" i="1"/>
  <c r="Z343" i="1"/>
  <c r="X343" i="1"/>
  <c r="O343" i="1"/>
  <c r="Y343" i="1" s="1"/>
  <c r="Z342" i="1"/>
  <c r="P342" i="1"/>
  <c r="O342" i="1"/>
  <c r="O341" i="1"/>
  <c r="Y340" i="1"/>
  <c r="O340" i="1"/>
  <c r="Z340" i="1" s="1"/>
  <c r="O339" i="1"/>
  <c r="X338" i="1"/>
  <c r="P338" i="1"/>
  <c r="O338" i="1"/>
  <c r="Z338" i="1" s="1"/>
  <c r="O337" i="1"/>
  <c r="O336" i="1"/>
  <c r="X336" i="1" s="1"/>
  <c r="O335" i="1"/>
  <c r="Y334" i="1"/>
  <c r="P334" i="1"/>
  <c r="O334" i="1"/>
  <c r="Z334" i="1" s="1"/>
  <c r="O333" i="1"/>
  <c r="X332" i="1"/>
  <c r="O332" i="1"/>
  <c r="Z332" i="1" s="1"/>
  <c r="O331" i="1"/>
  <c r="O330" i="1"/>
  <c r="Z330" i="1" s="1"/>
  <c r="O329" i="1"/>
  <c r="O328" i="1"/>
  <c r="P328" i="1" s="1"/>
  <c r="AA327" i="1"/>
  <c r="S327" i="1"/>
  <c r="S326" i="1"/>
  <c r="S325" i="1"/>
  <c r="T324" i="1"/>
  <c r="S324" i="1"/>
  <c r="AA324" i="1" s="1"/>
  <c r="S323" i="1"/>
  <c r="S322" i="1"/>
  <c r="AB322" i="1" s="1"/>
  <c r="S321" i="1"/>
  <c r="AA320" i="1"/>
  <c r="T320" i="1"/>
  <c r="S320" i="1"/>
  <c r="AC320" i="1" s="1"/>
  <c r="S319" i="1"/>
  <c r="AC318" i="1"/>
  <c r="S318" i="1"/>
  <c r="T318" i="1" s="1"/>
  <c r="AC317" i="1"/>
  <c r="S317" i="1"/>
  <c r="AA317" i="1" s="1"/>
  <c r="S316" i="1"/>
  <c r="T316" i="1" s="1"/>
  <c r="S315" i="1"/>
  <c r="AA315" i="1" s="1"/>
  <c r="S314" i="1"/>
  <c r="AC314" i="1" s="1"/>
  <c r="S313" i="1"/>
  <c r="S312" i="1"/>
  <c r="AA311" i="1"/>
  <c r="S311" i="1"/>
  <c r="AC311" i="1" s="1"/>
  <c r="S310" i="1"/>
  <c r="S309" i="1"/>
  <c r="AA308" i="1"/>
  <c r="S308" i="1"/>
  <c r="AC308" i="1" s="1"/>
  <c r="AA307" i="1"/>
  <c r="S307" i="1"/>
  <c r="AC307" i="1" s="1"/>
  <c r="AC306" i="1"/>
  <c r="AB306" i="1"/>
  <c r="S306" i="1"/>
  <c r="S305" i="1"/>
  <c r="T304" i="1"/>
  <c r="S304" i="1"/>
  <c r="S303" i="1"/>
  <c r="S302" i="1"/>
  <c r="S301" i="1"/>
  <c r="AC300" i="1"/>
  <c r="S300" i="1"/>
  <c r="S299" i="1"/>
  <c r="AA299" i="1" s="1"/>
  <c r="S298" i="1"/>
  <c r="AC297" i="1"/>
  <c r="AA297" i="1"/>
  <c r="S297" i="1"/>
  <c r="AB296" i="1"/>
  <c r="T296" i="1"/>
  <c r="S296" i="1"/>
  <c r="S295" i="1"/>
  <c r="S294" i="1"/>
  <c r="S293" i="1"/>
  <c r="AA293" i="1" s="1"/>
  <c r="AB292" i="1"/>
  <c r="S292" i="1"/>
  <c r="AC292" i="1" s="1"/>
  <c r="S291" i="1"/>
  <c r="AA290" i="1"/>
  <c r="T290" i="1"/>
  <c r="S290" i="1"/>
  <c r="AC290" i="1" s="1"/>
  <c r="S289" i="1"/>
  <c r="AC289" i="1" s="1"/>
  <c r="AB288" i="1"/>
  <c r="S288" i="1"/>
  <c r="S287" i="1"/>
  <c r="S286" i="1"/>
  <c r="S285" i="1"/>
  <c r="AB284" i="1"/>
  <c r="AA284" i="1"/>
  <c r="S284" i="1"/>
  <c r="S283" i="1"/>
  <c r="AB282" i="1"/>
  <c r="S282" i="1"/>
  <c r="AA282" i="1" s="1"/>
  <c r="S281" i="1"/>
  <c r="S280" i="1"/>
  <c r="T280" i="1" s="1"/>
  <c r="S279" i="1"/>
  <c r="S278" i="1"/>
  <c r="S277" i="1"/>
  <c r="AB276" i="1"/>
  <c r="T276" i="1"/>
  <c r="S276" i="1"/>
  <c r="AA276" i="1" s="1"/>
  <c r="O275" i="1"/>
  <c r="Z275" i="1" s="1"/>
  <c r="Y274" i="1"/>
  <c r="O274" i="1"/>
  <c r="Z274" i="1" s="1"/>
  <c r="X273" i="1"/>
  <c r="O273" i="1"/>
  <c r="Z273" i="1" s="1"/>
  <c r="Y272" i="1"/>
  <c r="X272" i="1"/>
  <c r="O272" i="1"/>
  <c r="O271" i="1"/>
  <c r="O270" i="1"/>
  <c r="X270" i="1" s="1"/>
  <c r="O269" i="1"/>
  <c r="O268" i="1"/>
  <c r="O267" i="1"/>
  <c r="O266" i="1"/>
  <c r="Y266" i="1" s="1"/>
  <c r="X265" i="1"/>
  <c r="O265" i="1"/>
  <c r="Z265" i="1" s="1"/>
  <c r="O264" i="1"/>
  <c r="O263" i="1"/>
  <c r="Z263" i="1" s="1"/>
  <c r="O262" i="1"/>
  <c r="O261" i="1"/>
  <c r="O260" i="1"/>
  <c r="O259" i="1"/>
  <c r="Y258" i="1"/>
  <c r="P258" i="1"/>
  <c r="O258" i="1"/>
  <c r="X258" i="1" s="1"/>
  <c r="O257" i="1"/>
  <c r="O256" i="1"/>
  <c r="V252" i="1"/>
  <c r="V251" i="1"/>
  <c r="U249" i="1"/>
  <c r="I249" i="1"/>
  <c r="J249" i="1" s="1"/>
  <c r="V246" i="1"/>
  <c r="W244" i="1"/>
  <c r="V244" i="1"/>
  <c r="U244" i="1"/>
  <c r="I244" i="1"/>
  <c r="J244" i="1" s="1"/>
  <c r="V243" i="1"/>
  <c r="U243" i="1"/>
  <c r="W240" i="1"/>
  <c r="V239" i="1"/>
  <c r="U238" i="1"/>
  <c r="W237" i="1"/>
  <c r="V237" i="1"/>
  <c r="V236" i="1"/>
  <c r="W234" i="1"/>
  <c r="U233" i="1"/>
  <c r="W232" i="1"/>
  <c r="W229" i="1"/>
  <c r="V225" i="1"/>
  <c r="U225" i="1"/>
  <c r="V224" i="1"/>
  <c r="V219" i="1"/>
  <c r="U219" i="1"/>
  <c r="V218" i="1"/>
  <c r="W217" i="1"/>
  <c r="V215" i="1"/>
  <c r="U215" i="1"/>
  <c r="U214" i="1"/>
  <c r="W213" i="1"/>
  <c r="V212" i="1"/>
  <c r="W211" i="1"/>
  <c r="W210" i="1"/>
  <c r="U209" i="1"/>
  <c r="V208" i="1"/>
  <c r="U208" i="1"/>
  <c r="P207" i="1"/>
  <c r="O207" i="1"/>
  <c r="M207" i="1"/>
  <c r="N207" i="1" s="1"/>
  <c r="O206" i="1"/>
  <c r="P206" i="1" s="1"/>
  <c r="M206" i="1"/>
  <c r="N206" i="1" s="1"/>
  <c r="O205" i="1"/>
  <c r="P205" i="1" s="1"/>
  <c r="M205" i="1"/>
  <c r="N205" i="1" s="1"/>
  <c r="O204" i="1"/>
  <c r="P204" i="1" s="1"/>
  <c r="M204" i="1"/>
  <c r="N204" i="1" s="1"/>
  <c r="O203" i="1"/>
  <c r="P203" i="1" s="1"/>
  <c r="M203" i="1"/>
  <c r="N203" i="1" s="1"/>
  <c r="P202" i="1"/>
  <c r="O202" i="1"/>
  <c r="M202" i="1"/>
  <c r="N202" i="1" s="1"/>
  <c r="G202" i="1"/>
  <c r="S201" i="1"/>
  <c r="S200" i="1"/>
  <c r="AC199" i="1"/>
  <c r="S199" i="1"/>
  <c r="AB199" i="1" s="1"/>
  <c r="S198" i="1"/>
  <c r="S197" i="1"/>
  <c r="AA197" i="1" s="1"/>
  <c r="AC196" i="1"/>
  <c r="S196" i="1"/>
  <c r="AB196" i="1" s="1"/>
  <c r="S195" i="1"/>
  <c r="AB195" i="1" s="1"/>
  <c r="S194" i="1"/>
  <c r="T193" i="1"/>
  <c r="S193" i="1"/>
  <c r="AB193" i="1" s="1"/>
  <c r="S192" i="1"/>
  <c r="S191" i="1"/>
  <c r="AC190" i="1"/>
  <c r="S190" i="1"/>
  <c r="AB190" i="1" s="1"/>
  <c r="S189" i="1"/>
  <c r="AA189" i="1" s="1"/>
  <c r="AC188" i="1"/>
  <c r="S188" i="1"/>
  <c r="AA188" i="1" s="1"/>
  <c r="S187" i="1"/>
  <c r="AB187" i="1" s="1"/>
  <c r="S186" i="1"/>
  <c r="AA186" i="1" s="1"/>
  <c r="S185" i="1"/>
  <c r="AA185" i="1" s="1"/>
  <c r="S184" i="1"/>
  <c r="AB184" i="1" s="1"/>
  <c r="S183" i="1"/>
  <c r="AC182" i="1"/>
  <c r="T182" i="1"/>
  <c r="S182" i="1"/>
  <c r="AA182" i="1" s="1"/>
  <c r="O181" i="1"/>
  <c r="Y181" i="1" s="1"/>
  <c r="O180" i="1"/>
  <c r="Y180" i="1" s="1"/>
  <c r="Z179" i="1"/>
  <c r="Y179" i="1"/>
  <c r="P179" i="1"/>
  <c r="O179" i="1"/>
  <c r="X179" i="1" s="1"/>
  <c r="O178" i="1"/>
  <c r="P178" i="1" s="1"/>
  <c r="O177" i="1"/>
  <c r="X177" i="1" s="1"/>
  <c r="O176" i="1"/>
  <c r="X176" i="1" s="1"/>
  <c r="X175" i="1"/>
  <c r="P175" i="1"/>
  <c r="O175" i="1"/>
  <c r="Y175" i="1" s="1"/>
  <c r="O174" i="1"/>
  <c r="Y174" i="1" s="1"/>
  <c r="O173" i="1"/>
  <c r="X173" i="1" s="1"/>
  <c r="O172" i="1"/>
  <c r="O171" i="1"/>
  <c r="Y170" i="1"/>
  <c r="P170" i="1"/>
  <c r="O170" i="1"/>
  <c r="X170" i="1" s="1"/>
  <c r="O169" i="1"/>
  <c r="X169" i="1" s="1"/>
  <c r="O168" i="1"/>
  <c r="X168" i="1" s="1"/>
  <c r="O167" i="1"/>
  <c r="Y167" i="1" s="1"/>
  <c r="Y166" i="1"/>
  <c r="O166" i="1"/>
  <c r="P166" i="1" s="1"/>
  <c r="O165" i="1"/>
  <c r="O164" i="1"/>
  <c r="Z164" i="1" s="1"/>
  <c r="O163" i="1"/>
  <c r="Y162" i="1"/>
  <c r="O162" i="1"/>
  <c r="X162" i="1" s="1"/>
  <c r="O161" i="1"/>
  <c r="Y161" i="1" s="1"/>
  <c r="O160" i="1"/>
  <c r="X160" i="1" s="1"/>
  <c r="O159" i="1"/>
  <c r="Z159" i="1" s="1"/>
  <c r="O158" i="1"/>
  <c r="O157" i="1"/>
  <c r="X157" i="1" s="1"/>
  <c r="Y156" i="1"/>
  <c r="P156" i="1"/>
  <c r="O156" i="1"/>
  <c r="X156" i="1" s="1"/>
  <c r="X155" i="1"/>
  <c r="O155" i="1"/>
  <c r="O154" i="1"/>
  <c r="O153" i="1"/>
  <c r="Y152" i="1"/>
  <c r="O152" i="1"/>
  <c r="Z152" i="1" s="1"/>
  <c r="O151" i="1"/>
  <c r="X151" i="1" s="1"/>
  <c r="O150" i="1"/>
  <c r="X150" i="1" s="1"/>
  <c r="Z149" i="1"/>
  <c r="O149" i="1"/>
  <c r="Y149" i="1" s="1"/>
  <c r="Z148" i="1"/>
  <c r="X148" i="1"/>
  <c r="P148" i="1"/>
  <c r="O148" i="1"/>
  <c r="Y148" i="1" s="1"/>
  <c r="O147" i="1"/>
  <c r="Z147" i="1" s="1"/>
  <c r="O146" i="1"/>
  <c r="O145" i="1"/>
  <c r="X145" i="1" s="1"/>
  <c r="Y144" i="1"/>
  <c r="O144" i="1"/>
  <c r="P144" i="1" s="1"/>
  <c r="O143" i="1"/>
  <c r="O142" i="1"/>
  <c r="X142" i="1" s="1"/>
  <c r="O141" i="1"/>
  <c r="O140" i="1"/>
  <c r="O139" i="1"/>
  <c r="X139" i="1" s="1"/>
  <c r="Y138" i="1"/>
  <c r="O138" i="1"/>
  <c r="X138" i="1" s="1"/>
  <c r="Z137" i="1"/>
  <c r="X137" i="1"/>
  <c r="O137" i="1"/>
  <c r="Y137" i="1" s="1"/>
  <c r="O136" i="1"/>
  <c r="Z136" i="1" s="1"/>
  <c r="O135" i="1"/>
  <c r="O134" i="1"/>
  <c r="Y134" i="1" s="1"/>
  <c r="O133" i="1"/>
  <c r="O132" i="1"/>
  <c r="O131" i="1"/>
  <c r="O130" i="1"/>
  <c r="X130" i="1" s="1"/>
  <c r="O129" i="1"/>
  <c r="O128" i="1"/>
  <c r="X127" i="1"/>
  <c r="O127" i="1"/>
  <c r="V124" i="1"/>
  <c r="U124" i="1"/>
  <c r="W123" i="1"/>
  <c r="W122" i="1"/>
  <c r="U121" i="1"/>
  <c r="V120" i="1"/>
  <c r="U119" i="1"/>
  <c r="V119" i="1"/>
  <c r="Y118" i="1"/>
  <c r="X118" i="1"/>
  <c r="O118" i="1"/>
  <c r="P118" i="1" s="1"/>
  <c r="O117" i="1"/>
  <c r="O116" i="1"/>
  <c r="O115" i="1"/>
  <c r="X115" i="1" s="1"/>
  <c r="Y114" i="1"/>
  <c r="O114" i="1"/>
  <c r="X114" i="1" s="1"/>
  <c r="O113" i="1"/>
  <c r="O112" i="1"/>
  <c r="Z112" i="1" s="1"/>
  <c r="O111" i="1"/>
  <c r="Z111" i="1" s="1"/>
  <c r="O110" i="1"/>
  <c r="Z110" i="1" s="1"/>
  <c r="O109" i="1"/>
  <c r="X109" i="1" s="1"/>
  <c r="O108" i="1"/>
  <c r="Y108" i="1" s="1"/>
  <c r="O107" i="1"/>
  <c r="Z107" i="1" s="1"/>
  <c r="O106" i="1"/>
  <c r="O105" i="1"/>
  <c r="Z105" i="1" s="1"/>
  <c r="P104" i="1"/>
  <c r="O104" i="1"/>
  <c r="O103" i="1"/>
  <c r="X103" i="1" s="1"/>
  <c r="P102" i="1"/>
  <c r="O102" i="1"/>
  <c r="O101" i="1"/>
  <c r="X101" i="1" s="1"/>
  <c r="O100" i="1"/>
  <c r="Z100" i="1" s="1"/>
  <c r="X99" i="1"/>
  <c r="O99" i="1"/>
  <c r="Z99" i="1" s="1"/>
  <c r="Y98" i="1"/>
  <c r="P98" i="1"/>
  <c r="O98" i="1"/>
  <c r="Z98" i="1" s="1"/>
  <c r="O97" i="1"/>
  <c r="Y96" i="1"/>
  <c r="O96" i="1"/>
  <c r="Z95" i="1"/>
  <c r="O95" i="1"/>
  <c r="Z94" i="1"/>
  <c r="Z93" i="1"/>
  <c r="Y92" i="1"/>
  <c r="Y90" i="1"/>
  <c r="X90" i="1"/>
  <c r="Y88" i="1"/>
  <c r="Z87" i="1"/>
  <c r="X86" i="1"/>
  <c r="Y86" i="1"/>
  <c r="X85" i="1"/>
  <c r="X83" i="1"/>
  <c r="O82" i="1"/>
  <c r="Z82" i="1" s="1"/>
  <c r="O81" i="1"/>
  <c r="Z81" i="1" s="1"/>
  <c r="P80" i="1"/>
  <c r="O80" i="1"/>
  <c r="Z80" i="1" s="1"/>
  <c r="O79" i="1"/>
  <c r="Z79" i="1" s="1"/>
  <c r="O78" i="1"/>
  <c r="Z77" i="1"/>
  <c r="O77" i="1"/>
  <c r="Y77" i="1" s="1"/>
  <c r="O76" i="1"/>
  <c r="Z76" i="1" s="1"/>
  <c r="O75" i="1"/>
  <c r="Z75" i="1" s="1"/>
  <c r="O74" i="1"/>
  <c r="P74" i="1" s="1"/>
  <c r="Y73" i="1"/>
  <c r="O73" i="1"/>
  <c r="P73" i="1" s="1"/>
  <c r="Z72" i="1"/>
  <c r="O72" i="1"/>
  <c r="O71" i="1"/>
  <c r="O70" i="1"/>
  <c r="Z70" i="1" s="1"/>
  <c r="O69" i="1"/>
  <c r="Z69" i="1" s="1"/>
  <c r="O68" i="1"/>
  <c r="O67" i="1"/>
  <c r="O66" i="1"/>
  <c r="X66" i="1" s="1"/>
  <c r="O65" i="1"/>
  <c r="O64" i="1"/>
  <c r="Z64" i="1" s="1"/>
  <c r="O63" i="1"/>
  <c r="Z63" i="1" s="1"/>
  <c r="O62" i="1"/>
  <c r="Y61" i="1"/>
  <c r="X61" i="1"/>
  <c r="O61" i="1"/>
  <c r="P61" i="1" s="1"/>
  <c r="O60" i="1"/>
  <c r="W58" i="1"/>
  <c r="W52" i="1"/>
  <c r="V52" i="1"/>
  <c r="W51" i="1"/>
  <c r="W50" i="1"/>
  <c r="V49" i="1"/>
  <c r="U48" i="1"/>
  <c r="W45" i="1"/>
  <c r="W44" i="1"/>
  <c r="W40" i="1"/>
  <c r="V40" i="1"/>
  <c r="W39" i="1"/>
  <c r="W38" i="1"/>
  <c r="W37" i="1"/>
  <c r="W36" i="1"/>
  <c r="U34" i="1"/>
  <c r="W33" i="1"/>
  <c r="O32" i="1"/>
  <c r="Z32" i="1" s="1"/>
  <c r="O31" i="1"/>
  <c r="O30" i="1"/>
  <c r="Y29" i="1"/>
  <c r="P29" i="1"/>
  <c r="O29" i="1"/>
  <c r="X29" i="1" s="1"/>
  <c r="Z28" i="1"/>
  <c r="O28" i="1"/>
  <c r="Y28" i="1" s="1"/>
  <c r="W27" i="1"/>
  <c r="V23" i="1"/>
  <c r="U23" i="1"/>
  <c r="V22" i="1"/>
  <c r="W21" i="1"/>
  <c r="W20" i="1"/>
  <c r="W19" i="1"/>
  <c r="W14" i="1"/>
  <c r="W13" i="1"/>
  <c r="U12" i="1"/>
  <c r="W12" i="1"/>
  <c r="V9" i="1"/>
  <c r="W8" i="1"/>
  <c r="W7" i="1"/>
  <c r="Q191" i="1"/>
  <c r="R191" i="1" s="1"/>
  <c r="M166" i="1"/>
  <c r="N166" i="1" s="1"/>
  <c r="I247" i="1"/>
  <c r="J247" i="1" s="1"/>
  <c r="I248" i="1"/>
  <c r="J248" i="1" s="1"/>
  <c r="I250" i="1"/>
  <c r="J250" i="1" s="1"/>
  <c r="I253" i="1"/>
  <c r="J253" i="1" s="1"/>
  <c r="I254" i="1"/>
  <c r="J254" i="1" s="1"/>
  <c r="I255" i="1"/>
  <c r="J255" i="1" s="1"/>
  <c r="M449" i="1"/>
  <c r="N449" i="1" s="1"/>
  <c r="P112" i="1" l="1"/>
  <c r="X266" i="1"/>
  <c r="P336" i="1"/>
  <c r="P355" i="1"/>
  <c r="P450" i="1"/>
  <c r="W9" i="1"/>
  <c r="U37" i="1"/>
  <c r="Z66" i="1"/>
  <c r="P82" i="1"/>
  <c r="Z85" i="1"/>
  <c r="Y94" i="1"/>
  <c r="P100" i="1"/>
  <c r="Z103" i="1"/>
  <c r="X107" i="1"/>
  <c r="P110" i="1"/>
  <c r="Y112" i="1"/>
  <c r="Z118" i="1"/>
  <c r="X136" i="1"/>
  <c r="Y150" i="1"/>
  <c r="Z160" i="1"/>
  <c r="Z167" i="1"/>
  <c r="Z170" i="1"/>
  <c r="AC184" i="1"/>
  <c r="AA187" i="1"/>
  <c r="AB189" i="1"/>
  <c r="AA195" i="1"/>
  <c r="V209" i="1"/>
  <c r="V233" i="1"/>
  <c r="W243" i="1"/>
  <c r="Y270" i="1"/>
  <c r="AB290" i="1"/>
  <c r="AC299" i="1"/>
  <c r="T314" i="1"/>
  <c r="Y336" i="1"/>
  <c r="Y338" i="1"/>
  <c r="Y355" i="1"/>
  <c r="P359" i="1"/>
  <c r="P369" i="1"/>
  <c r="P379" i="1"/>
  <c r="Y394" i="1"/>
  <c r="P398" i="1"/>
  <c r="Y416" i="1"/>
  <c r="P424" i="1"/>
  <c r="X426" i="1"/>
  <c r="Y429" i="1"/>
  <c r="Y433" i="1"/>
  <c r="P446" i="1"/>
  <c r="Y450" i="1"/>
  <c r="W34" i="1"/>
  <c r="Y160" i="1"/>
  <c r="X174" i="1"/>
  <c r="AA184" i="1"/>
  <c r="U19" i="1"/>
  <c r="Y82" i="1"/>
  <c r="Y100" i="1"/>
  <c r="Y110" i="1"/>
  <c r="Y136" i="1"/>
  <c r="AC187" i="1"/>
  <c r="V214" i="1"/>
  <c r="V238" i="1"/>
  <c r="Z270" i="1"/>
  <c r="AA314" i="1"/>
  <c r="Z336" i="1"/>
  <c r="X359" i="1"/>
  <c r="Y369" i="1"/>
  <c r="Y379" i="1"/>
  <c r="Y398" i="1"/>
  <c r="X408" i="1"/>
  <c r="X424" i="1"/>
  <c r="Y426" i="1"/>
  <c r="X446" i="1"/>
  <c r="Z450" i="1"/>
  <c r="Y66" i="1"/>
  <c r="P136" i="1"/>
  <c r="Z181" i="1"/>
  <c r="T187" i="1"/>
  <c r="X433" i="1"/>
  <c r="X180" i="1"/>
  <c r="T190" i="1"/>
  <c r="Z424" i="1"/>
  <c r="Z446" i="1"/>
  <c r="W22" i="1"/>
  <c r="Z176" i="1"/>
  <c r="P270" i="1"/>
  <c r="P394" i="1"/>
  <c r="Z441" i="1"/>
  <c r="U36" i="1"/>
  <c r="X73" i="1"/>
  <c r="Y80" i="1"/>
  <c r="X111" i="1"/>
  <c r="P114" i="1"/>
  <c r="W119" i="1"/>
  <c r="V122" i="1"/>
  <c r="X149" i="1"/>
  <c r="P152" i="1"/>
  <c r="P162" i="1"/>
  <c r="X166" i="1"/>
  <c r="Z175" i="1"/>
  <c r="AB188" i="1"/>
  <c r="AA190" i="1"/>
  <c r="AA193" i="1"/>
  <c r="AA196" i="1"/>
  <c r="U237" i="1"/>
  <c r="U239" i="1"/>
  <c r="U246" i="1"/>
  <c r="V249" i="1"/>
  <c r="U252" i="1"/>
  <c r="P274" i="1"/>
  <c r="T292" i="1"/>
  <c r="T308" i="1"/>
  <c r="AC315" i="1"/>
  <c r="AB324" i="1"/>
  <c r="P332" i="1"/>
  <c r="P340" i="1"/>
  <c r="P351" i="1"/>
  <c r="Y367" i="1"/>
  <c r="X374" i="1"/>
  <c r="P384" i="1"/>
  <c r="Z403" i="1"/>
  <c r="Y412" i="1"/>
  <c r="X415" i="1"/>
  <c r="I246" i="1"/>
  <c r="J246" i="1" s="1"/>
  <c r="I251" i="1"/>
  <c r="J251" i="1" s="1"/>
  <c r="I245" i="1"/>
  <c r="J245" i="1" s="1"/>
  <c r="U18" i="1"/>
  <c r="V18" i="1"/>
  <c r="W24" i="1"/>
  <c r="V24" i="1"/>
  <c r="P30" i="1"/>
  <c r="X30" i="1"/>
  <c r="Y71" i="1"/>
  <c r="Z71" i="1"/>
  <c r="U24" i="1"/>
  <c r="Y30" i="1"/>
  <c r="U53" i="1"/>
  <c r="W53" i="1"/>
  <c r="V53" i="1"/>
  <c r="P67" i="1"/>
  <c r="Y67" i="1"/>
  <c r="X67" i="1"/>
  <c r="U253" i="1"/>
  <c r="V253" i="1"/>
  <c r="Z134" i="1"/>
  <c r="P134" i="1"/>
  <c r="AC280" i="1"/>
  <c r="AB280" i="1"/>
  <c r="U35" i="1"/>
  <c r="W35" i="1"/>
  <c r="V35" i="1"/>
  <c r="U41" i="1"/>
  <c r="W41" i="1"/>
  <c r="V41" i="1"/>
  <c r="V46" i="1"/>
  <c r="W46" i="1"/>
  <c r="W59" i="1"/>
  <c r="V59" i="1"/>
  <c r="Z158" i="1"/>
  <c r="Y158" i="1"/>
  <c r="P158" i="1"/>
  <c r="W231" i="1"/>
  <c r="V231" i="1"/>
  <c r="Z269" i="1"/>
  <c r="X269" i="1"/>
  <c r="Y337" i="1"/>
  <c r="Z337" i="1"/>
  <c r="P339" i="1"/>
  <c r="X339" i="1"/>
  <c r="U10" i="1"/>
  <c r="W10" i="1"/>
  <c r="V10" i="1"/>
  <c r="P130" i="1"/>
  <c r="Z130" i="1"/>
  <c r="Y130" i="1"/>
  <c r="Z257" i="1"/>
  <c r="X257" i="1"/>
  <c r="V55" i="1"/>
  <c r="U55" i="1"/>
  <c r="U59" i="1"/>
  <c r="Y65" i="1"/>
  <c r="P65" i="1"/>
  <c r="Z65" i="1"/>
  <c r="X81" i="1"/>
  <c r="Z116" i="1"/>
  <c r="P116" i="1"/>
  <c r="Y116" i="1"/>
  <c r="Z128" i="1"/>
  <c r="Y128" i="1"/>
  <c r="P128" i="1"/>
  <c r="X132" i="1"/>
  <c r="Y132" i="1"/>
  <c r="P132" i="1"/>
  <c r="Z140" i="1"/>
  <c r="Y140" i="1"/>
  <c r="P140" i="1"/>
  <c r="U231" i="1"/>
  <c r="X337" i="1"/>
  <c r="I252" i="1"/>
  <c r="J252" i="1" s="1"/>
  <c r="W43" i="1"/>
  <c r="U43" i="1"/>
  <c r="Z142" i="1"/>
  <c r="Y142" i="1"/>
  <c r="P142" i="1"/>
  <c r="U16" i="1"/>
  <c r="V16" i="1"/>
  <c r="W16" i="1"/>
  <c r="W48" i="1"/>
  <c r="V48" i="1"/>
  <c r="W126" i="1"/>
  <c r="U126" i="1"/>
  <c r="V126" i="1"/>
  <c r="AC326" i="1"/>
  <c r="AA326" i="1"/>
  <c r="T326" i="1"/>
  <c r="AB326" i="1"/>
  <c r="X72" i="1"/>
  <c r="Y72" i="1"/>
  <c r="Z74" i="1"/>
  <c r="X74" i="1"/>
  <c r="AC298" i="1"/>
  <c r="T298" i="1"/>
  <c r="AB298" i="1"/>
  <c r="P333" i="1"/>
  <c r="X333" i="1"/>
  <c r="X438" i="1"/>
  <c r="Y438" i="1"/>
  <c r="Z31" i="1"/>
  <c r="X31" i="1"/>
  <c r="U47" i="1"/>
  <c r="W47" i="1"/>
  <c r="X84" i="1"/>
  <c r="Y84" i="1"/>
  <c r="Y113" i="1"/>
  <c r="Z113" i="1"/>
  <c r="V125" i="1"/>
  <c r="U125" i="1"/>
  <c r="Y143" i="1"/>
  <c r="X143" i="1"/>
  <c r="Z154" i="1"/>
  <c r="Y154" i="1"/>
  <c r="X154" i="1"/>
  <c r="AB183" i="1"/>
  <c r="AA183" i="1"/>
  <c r="AC310" i="1"/>
  <c r="T310" i="1"/>
  <c r="X375" i="1"/>
  <c r="Y375" i="1"/>
  <c r="P375" i="1"/>
  <c r="Z375" i="1"/>
  <c r="U11" i="1"/>
  <c r="W25" i="1"/>
  <c r="P31" i="1"/>
  <c r="U42" i="1"/>
  <c r="V47" i="1"/>
  <c r="W49" i="1"/>
  <c r="W56" i="1"/>
  <c r="X60" i="1"/>
  <c r="Y60" i="1"/>
  <c r="Z62" i="1"/>
  <c r="X62" i="1"/>
  <c r="Z68" i="1"/>
  <c r="P68" i="1"/>
  <c r="Z92" i="1"/>
  <c r="X92" i="1"/>
  <c r="Z106" i="1"/>
  <c r="P106" i="1"/>
  <c r="X113" i="1"/>
  <c r="W125" i="1"/>
  <c r="Y131" i="1"/>
  <c r="X131" i="1"/>
  <c r="Z143" i="1"/>
  <c r="P154" i="1"/>
  <c r="AC278" i="1"/>
  <c r="T278" i="1"/>
  <c r="AB278" i="1"/>
  <c r="AA278" i="1"/>
  <c r="AA294" i="1"/>
  <c r="T294" i="1"/>
  <c r="AC294" i="1"/>
  <c r="AC302" i="1"/>
  <c r="T302" i="1"/>
  <c r="AA302" i="1"/>
  <c r="AB310" i="1"/>
  <c r="Y331" i="1"/>
  <c r="Z331" i="1"/>
  <c r="X331" i="1"/>
  <c r="Z346" i="1"/>
  <c r="P346" i="1"/>
  <c r="Y346" i="1"/>
  <c r="Z356" i="1"/>
  <c r="X356" i="1"/>
  <c r="Z418" i="1"/>
  <c r="X418" i="1"/>
  <c r="Y418" i="1"/>
  <c r="P418" i="1"/>
  <c r="W6" i="1"/>
  <c r="U6" i="1"/>
  <c r="V11" i="1"/>
  <c r="V15" i="1"/>
  <c r="W15" i="1"/>
  <c r="U25" i="1"/>
  <c r="V34" i="1"/>
  <c r="V42" i="1"/>
  <c r="U49" i="1"/>
  <c r="U56" i="1"/>
  <c r="Z60" i="1"/>
  <c r="P62" i="1"/>
  <c r="X68" i="1"/>
  <c r="Z84" i="1"/>
  <c r="Z86" i="1"/>
  <c r="Z88" i="1"/>
  <c r="X96" i="1"/>
  <c r="P96" i="1"/>
  <c r="X102" i="1"/>
  <c r="Y102" i="1"/>
  <c r="Z104" i="1"/>
  <c r="Y104" i="1"/>
  <c r="Y106" i="1"/>
  <c r="X108" i="1"/>
  <c r="P108" i="1"/>
  <c r="U120" i="1"/>
  <c r="W124" i="1"/>
  <c r="Z131" i="1"/>
  <c r="Z144" i="1"/>
  <c r="X144" i="1"/>
  <c r="Z146" i="1"/>
  <c r="Y146" i="1"/>
  <c r="P146" i="1"/>
  <c r="Y155" i="1"/>
  <c r="Z155" i="1"/>
  <c r="Y178" i="1"/>
  <c r="Z178" i="1"/>
  <c r="X178" i="1"/>
  <c r="AA194" i="1"/>
  <c r="AB194" i="1"/>
  <c r="U250" i="1"/>
  <c r="V250" i="1"/>
  <c r="W250" i="1"/>
  <c r="AA289" i="1"/>
  <c r="AB294" i="1"/>
  <c r="AB302" i="1"/>
  <c r="W23" i="1"/>
  <c r="Z29" i="1"/>
  <c r="V36" i="1"/>
  <c r="Z166" i="1"/>
  <c r="V213" i="1"/>
  <c r="U213" i="1"/>
  <c r="AA300" i="1"/>
  <c r="T300" i="1"/>
  <c r="AB300" i="1"/>
  <c r="AC322" i="1"/>
  <c r="T322" i="1"/>
  <c r="Z350" i="1"/>
  <c r="X350" i="1"/>
  <c r="X357" i="1"/>
  <c r="P357" i="1"/>
  <c r="Y357" i="1"/>
  <c r="Z365" i="1"/>
  <c r="X365" i="1"/>
  <c r="P365" i="1"/>
  <c r="X400" i="1"/>
  <c r="Z400" i="1"/>
  <c r="P400" i="1"/>
  <c r="Y400" i="1"/>
  <c r="Z414" i="1"/>
  <c r="X414" i="1"/>
  <c r="Y414" i="1"/>
  <c r="Y428" i="1"/>
  <c r="Z428" i="1"/>
  <c r="X436" i="1"/>
  <c r="Y436" i="1"/>
  <c r="V216" i="1"/>
  <c r="U220" i="1"/>
  <c r="V222" i="1"/>
  <c r="U226" i="1"/>
  <c r="V228" i="1"/>
  <c r="W254" i="1"/>
  <c r="U254" i="1"/>
  <c r="P260" i="1"/>
  <c r="Z260" i="1"/>
  <c r="Z262" i="1"/>
  <c r="P262" i="1"/>
  <c r="X264" i="1"/>
  <c r="Y264" i="1"/>
  <c r="AA288" i="1"/>
  <c r="T288" i="1"/>
  <c r="AC291" i="1"/>
  <c r="AA291" i="1"/>
  <c r="AC304" i="1"/>
  <c r="AB304" i="1"/>
  <c r="Z344" i="1"/>
  <c r="P344" i="1"/>
  <c r="X344" i="1"/>
  <c r="P380" i="1"/>
  <c r="X380" i="1"/>
  <c r="Y385" i="1"/>
  <c r="X385" i="1"/>
  <c r="Z431" i="1"/>
  <c r="Y431" i="1"/>
  <c r="X431" i="1"/>
  <c r="Y434" i="1"/>
  <c r="Z434" i="1"/>
  <c r="X434" i="1"/>
  <c r="P160" i="1"/>
  <c r="X161" i="1"/>
  <c r="P164" i="1"/>
  <c r="P168" i="1"/>
  <c r="P173" i="1"/>
  <c r="P181" i="1"/>
  <c r="T185" i="1"/>
  <c r="T199" i="1"/>
  <c r="U216" i="1"/>
  <c r="V220" i="1"/>
  <c r="U222" i="1"/>
  <c r="V226" i="1"/>
  <c r="U228" i="1"/>
  <c r="U232" i="1"/>
  <c r="V240" i="1"/>
  <c r="U240" i="1"/>
  <c r="W247" i="1"/>
  <c r="X260" i="1"/>
  <c r="Y262" i="1"/>
  <c r="P264" i="1"/>
  <c r="Z268" i="1"/>
  <c r="Y268" i="1"/>
  <c r="X275" i="1"/>
  <c r="AC286" i="1"/>
  <c r="AB286" i="1"/>
  <c r="AC301" i="1"/>
  <c r="AA301" i="1"/>
  <c r="AA312" i="1"/>
  <c r="AB312" i="1"/>
  <c r="AC312" i="1"/>
  <c r="AA325" i="1"/>
  <c r="AC325" i="1"/>
  <c r="Z353" i="1"/>
  <c r="X353" i="1"/>
  <c r="Y353" i="1"/>
  <c r="Z358" i="1"/>
  <c r="X358" i="1"/>
  <c r="X373" i="1"/>
  <c r="P373" i="1"/>
  <c r="Y373" i="1"/>
  <c r="Z385" i="1"/>
  <c r="P393" i="1"/>
  <c r="X393" i="1"/>
  <c r="Z396" i="1"/>
  <c r="Y396" i="1"/>
  <c r="P396" i="1"/>
  <c r="X422" i="1"/>
  <c r="Y422" i="1"/>
  <c r="P422" i="1"/>
  <c r="X444" i="1"/>
  <c r="Z444" i="1"/>
  <c r="Y444" i="1"/>
  <c r="P449" i="1"/>
  <c r="X449" i="1"/>
  <c r="V12" i="1"/>
  <c r="P138" i="1"/>
  <c r="P150" i="1"/>
  <c r="Z161" i="1"/>
  <c r="Y164" i="1"/>
  <c r="X167" i="1"/>
  <c r="Y168" i="1"/>
  <c r="Z173" i="1"/>
  <c r="P176" i="1"/>
  <c r="X181" i="1"/>
  <c r="T184" i="1"/>
  <c r="AC185" i="1"/>
  <c r="T188" i="1"/>
  <c r="AC193" i="1"/>
  <c r="T196" i="1"/>
  <c r="AA199" i="1"/>
  <c r="W208" i="1"/>
  <c r="V210" i="1"/>
  <c r="U210" i="1"/>
  <c r="W216" i="1"/>
  <c r="W219" i="1"/>
  <c r="W220" i="1"/>
  <c r="W222" i="1"/>
  <c r="W225" i="1"/>
  <c r="W226" i="1"/>
  <c r="W228" i="1"/>
  <c r="V232" i="1"/>
  <c r="V234" i="1"/>
  <c r="U234" i="1"/>
  <c r="W249" i="1"/>
  <c r="U251" i="1"/>
  <c r="V254" i="1"/>
  <c r="Y260" i="1"/>
  <c r="Z264" i="1"/>
  <c r="Z266" i="1"/>
  <c r="P266" i="1"/>
  <c r="P268" i="1"/>
  <c r="Z272" i="1"/>
  <c r="P272" i="1"/>
  <c r="AC282" i="1"/>
  <c r="T282" i="1"/>
  <c r="AC284" i="1"/>
  <c r="T284" i="1"/>
  <c r="T286" i="1"/>
  <c r="AC288" i="1"/>
  <c r="AC296" i="1"/>
  <c r="AA296" i="1"/>
  <c r="T312" i="1"/>
  <c r="X330" i="1"/>
  <c r="P330" i="1"/>
  <c r="Y330" i="1"/>
  <c r="P345" i="1"/>
  <c r="X345" i="1"/>
  <c r="P353" i="1"/>
  <c r="X396" i="1"/>
  <c r="X404" i="1"/>
  <c r="P444" i="1"/>
  <c r="W214" i="1"/>
  <c r="AC316" i="1"/>
  <c r="AB316" i="1"/>
  <c r="AA318" i="1"/>
  <c r="AB318" i="1"/>
  <c r="X342" i="1"/>
  <c r="Y342" i="1"/>
  <c r="X363" i="1"/>
  <c r="Z363" i="1"/>
  <c r="P363" i="1"/>
  <c r="Z368" i="1"/>
  <c r="X368" i="1"/>
  <c r="Y372" i="1"/>
  <c r="Z372" i="1"/>
  <c r="X392" i="1"/>
  <c r="Y392" i="1"/>
  <c r="P392" i="1"/>
  <c r="Y397" i="1"/>
  <c r="Z397" i="1"/>
  <c r="P399" i="1"/>
  <c r="X399" i="1"/>
  <c r="Z402" i="1"/>
  <c r="X402" i="1"/>
  <c r="X406" i="1"/>
  <c r="Y406" i="1"/>
  <c r="W238" i="1"/>
  <c r="W246" i="1"/>
  <c r="W252" i="1"/>
  <c r="Z258" i="1"/>
  <c r="AC276" i="1"/>
  <c r="AA306" i="1"/>
  <c r="T306" i="1"/>
  <c r="Z328" i="1"/>
  <c r="Y328" i="1"/>
  <c r="X386" i="1"/>
  <c r="Y386" i="1"/>
  <c r="Z420" i="1"/>
  <c r="X420" i="1"/>
  <c r="P420" i="1"/>
  <c r="X430" i="1"/>
  <c r="Z452" i="1"/>
  <c r="Y452" i="1"/>
  <c r="X452" i="1"/>
  <c r="P452" i="1"/>
  <c r="AB320" i="1"/>
  <c r="Y390" i="1"/>
  <c r="Z394" i="1"/>
  <c r="Y408" i="1"/>
  <c r="P442" i="1"/>
  <c r="AB308" i="1"/>
  <c r="AB314" i="1"/>
  <c r="AC324" i="1"/>
  <c r="Y332" i="1"/>
  <c r="Y359" i="1"/>
  <c r="Z369" i="1"/>
  <c r="P371" i="1"/>
  <c r="Z378" i="1"/>
  <c r="P381" i="1"/>
  <c r="Y384" i="1"/>
  <c r="X387" i="1"/>
  <c r="X391" i="1"/>
  <c r="Z409" i="1"/>
  <c r="P416" i="1"/>
  <c r="X423" i="1"/>
  <c r="Z427" i="1"/>
  <c r="X441" i="1"/>
  <c r="Y442" i="1"/>
  <c r="Z447" i="1"/>
  <c r="Y89" i="1"/>
  <c r="Y117" i="1"/>
  <c r="X117" i="1"/>
  <c r="P117" i="1"/>
  <c r="T279" i="1"/>
  <c r="AB279" i="1"/>
  <c r="AC279" i="1"/>
  <c r="AA279" i="1"/>
  <c r="T285" i="1"/>
  <c r="AB285" i="1"/>
  <c r="AC285" i="1"/>
  <c r="AA285" i="1"/>
  <c r="AB295" i="1"/>
  <c r="T295" i="1"/>
  <c r="AC295" i="1"/>
  <c r="AA295" i="1"/>
  <c r="X89" i="1"/>
  <c r="P97" i="1"/>
  <c r="Y97" i="1"/>
  <c r="Y129" i="1"/>
  <c r="X129" i="1"/>
  <c r="P129" i="1"/>
  <c r="Y141" i="1"/>
  <c r="X141" i="1"/>
  <c r="P141" i="1"/>
  <c r="Z171" i="1"/>
  <c r="Y171" i="1"/>
  <c r="X171" i="1"/>
  <c r="P171" i="1"/>
  <c r="V6" i="1"/>
  <c r="U7" i="1"/>
  <c r="W11" i="1"/>
  <c r="U13" i="1"/>
  <c r="W18" i="1"/>
  <c r="V19" i="1"/>
  <c r="U20" i="1"/>
  <c r="V25" i="1"/>
  <c r="U26" i="1"/>
  <c r="Z30" i="1"/>
  <c r="Y31" i="1"/>
  <c r="X32" i="1"/>
  <c r="V37" i="1"/>
  <c r="U38" i="1"/>
  <c r="W42" i="1"/>
  <c r="V43" i="1"/>
  <c r="U44" i="1"/>
  <c r="U50" i="1"/>
  <c r="W55" i="1"/>
  <c r="V56" i="1"/>
  <c r="U57" i="1"/>
  <c r="Z61" i="1"/>
  <c r="Y62" i="1"/>
  <c r="X63" i="1"/>
  <c r="P64" i="1"/>
  <c r="Z67" i="1"/>
  <c r="Y68" i="1"/>
  <c r="X69" i="1"/>
  <c r="P70" i="1"/>
  <c r="Z73" i="1"/>
  <c r="Y74" i="1"/>
  <c r="X75" i="1"/>
  <c r="P76" i="1"/>
  <c r="X79" i="1"/>
  <c r="Z89" i="1"/>
  <c r="X93" i="1"/>
  <c r="X97" i="1"/>
  <c r="X105" i="1"/>
  <c r="Z129" i="1"/>
  <c r="P133" i="1"/>
  <c r="Z133" i="1"/>
  <c r="Y133" i="1"/>
  <c r="Z141" i="1"/>
  <c r="Y153" i="1"/>
  <c r="X153" i="1"/>
  <c r="P153" i="1"/>
  <c r="Y165" i="1"/>
  <c r="X165" i="1"/>
  <c r="P165" i="1"/>
  <c r="W245" i="1"/>
  <c r="V245" i="1"/>
  <c r="U245" i="1"/>
  <c r="P163" i="1"/>
  <c r="Z163" i="1"/>
  <c r="Y163" i="1"/>
  <c r="Z341" i="1"/>
  <c r="Y341" i="1"/>
  <c r="X341" i="1"/>
  <c r="P341" i="1"/>
  <c r="Z401" i="1"/>
  <c r="Y401" i="1"/>
  <c r="X401" i="1"/>
  <c r="Z419" i="1"/>
  <c r="Y419" i="1"/>
  <c r="X419" i="1"/>
  <c r="P419" i="1"/>
  <c r="Y83" i="1"/>
  <c r="Y101" i="1"/>
  <c r="P101" i="1"/>
  <c r="P109" i="1"/>
  <c r="Y109" i="1"/>
  <c r="T201" i="1"/>
  <c r="AC201" i="1"/>
  <c r="AB201" i="1"/>
  <c r="AA201" i="1"/>
  <c r="P261" i="1"/>
  <c r="Y261" i="1"/>
  <c r="Z261" i="1"/>
  <c r="X261" i="1"/>
  <c r="V7" i="1"/>
  <c r="U8" i="1"/>
  <c r="V13" i="1"/>
  <c r="U14" i="1"/>
  <c r="V20" i="1"/>
  <c r="U21" i="1"/>
  <c r="V26" i="1"/>
  <c r="U27" i="1"/>
  <c r="P28" i="1"/>
  <c r="Y32" i="1"/>
  <c r="U33" i="1"/>
  <c r="V38" i="1"/>
  <c r="U39" i="1"/>
  <c r="V44" i="1"/>
  <c r="U45" i="1"/>
  <c r="V50" i="1"/>
  <c r="U51" i="1"/>
  <c r="V57" i="1"/>
  <c r="U58" i="1"/>
  <c r="Y63" i="1"/>
  <c r="X64" i="1"/>
  <c r="Y69" i="1"/>
  <c r="X70" i="1"/>
  <c r="P71" i="1"/>
  <c r="Y75" i="1"/>
  <c r="X76" i="1"/>
  <c r="P77" i="1"/>
  <c r="X78" i="1"/>
  <c r="Z78" i="1"/>
  <c r="Z83" i="1"/>
  <c r="Y87" i="1"/>
  <c r="Y91" i="1"/>
  <c r="Z97" i="1"/>
  <c r="Z101" i="1"/>
  <c r="Z109" i="1"/>
  <c r="V123" i="1"/>
  <c r="U123" i="1"/>
  <c r="X133" i="1"/>
  <c r="P145" i="1"/>
  <c r="Z145" i="1"/>
  <c r="Y145" i="1"/>
  <c r="Z153" i="1"/>
  <c r="P157" i="1"/>
  <c r="Z157" i="1"/>
  <c r="Y157" i="1"/>
  <c r="Z165" i="1"/>
  <c r="P169" i="1"/>
  <c r="Z169" i="1"/>
  <c r="Y169" i="1"/>
  <c r="Y172" i="1"/>
  <c r="Z172" i="1"/>
  <c r="X172" i="1"/>
  <c r="P172" i="1"/>
  <c r="V223" i="1"/>
  <c r="U223" i="1"/>
  <c r="W223" i="1"/>
  <c r="P151" i="1"/>
  <c r="Z151" i="1"/>
  <c r="Y151" i="1"/>
  <c r="P32" i="1"/>
  <c r="P63" i="1"/>
  <c r="P69" i="1"/>
  <c r="P75" i="1"/>
  <c r="Y93" i="1"/>
  <c r="Y105" i="1"/>
  <c r="P105" i="1"/>
  <c r="W121" i="1"/>
  <c r="V121" i="1"/>
  <c r="X163" i="1"/>
  <c r="V8" i="1"/>
  <c r="U9" i="1"/>
  <c r="V14" i="1"/>
  <c r="U15" i="1"/>
  <c r="V21" i="1"/>
  <c r="U22" i="1"/>
  <c r="W26" i="1"/>
  <c r="V27" i="1"/>
  <c r="X28" i="1"/>
  <c r="V33" i="1"/>
  <c r="V39" i="1"/>
  <c r="U40" i="1"/>
  <c r="V45" i="1"/>
  <c r="U46" i="1"/>
  <c r="V51" i="1"/>
  <c r="U52" i="1"/>
  <c r="W57" i="1"/>
  <c r="V58" i="1"/>
  <c r="P60" i="1"/>
  <c r="Y64" i="1"/>
  <c r="X65" i="1"/>
  <c r="P66" i="1"/>
  <c r="Y70" i="1"/>
  <c r="X71" i="1"/>
  <c r="P72" i="1"/>
  <c r="Y76" i="1"/>
  <c r="X77" i="1"/>
  <c r="P78" i="1"/>
  <c r="Y81" i="1"/>
  <c r="P81" i="1"/>
  <c r="X87" i="1"/>
  <c r="X91" i="1"/>
  <c r="Y95" i="1"/>
  <c r="P95" i="1"/>
  <c r="Y99" i="1"/>
  <c r="P99" i="1"/>
  <c r="P103" i="1"/>
  <c r="Y103" i="1"/>
  <c r="Y107" i="1"/>
  <c r="P107" i="1"/>
  <c r="Y111" i="1"/>
  <c r="P111" i="1"/>
  <c r="P115" i="1"/>
  <c r="Z115" i="1"/>
  <c r="Y115" i="1"/>
  <c r="Y135" i="1"/>
  <c r="X135" i="1"/>
  <c r="P135" i="1"/>
  <c r="AA191" i="1"/>
  <c r="AC191" i="1"/>
  <c r="AB191" i="1"/>
  <c r="T191" i="1"/>
  <c r="AA200" i="1"/>
  <c r="AC200" i="1"/>
  <c r="AB200" i="1"/>
  <c r="T200" i="1"/>
  <c r="P79" i="1"/>
  <c r="Y79" i="1"/>
  <c r="Z117" i="1"/>
  <c r="AC192" i="1"/>
  <c r="T192" i="1"/>
  <c r="AB192" i="1"/>
  <c r="AA192" i="1"/>
  <c r="Y78" i="1"/>
  <c r="Y85" i="1"/>
  <c r="Z91" i="1"/>
  <c r="X95" i="1"/>
  <c r="P127" i="1"/>
  <c r="Z127" i="1"/>
  <c r="Y127" i="1"/>
  <c r="Z135" i="1"/>
  <c r="P139" i="1"/>
  <c r="Z139" i="1"/>
  <c r="Y139" i="1"/>
  <c r="Y147" i="1"/>
  <c r="X147" i="1"/>
  <c r="P147" i="1"/>
  <c r="Y159" i="1"/>
  <c r="X159" i="1"/>
  <c r="P159" i="1"/>
  <c r="U230" i="1"/>
  <c r="W230" i="1"/>
  <c r="V230" i="1"/>
  <c r="X80" i="1"/>
  <c r="Z90" i="1"/>
  <c r="Z96" i="1"/>
  <c r="X98" i="1"/>
  <c r="Z102" i="1"/>
  <c r="X104" i="1"/>
  <c r="Z108" i="1"/>
  <c r="X110" i="1"/>
  <c r="Z114" i="1"/>
  <c r="X116" i="1"/>
  <c r="W120" i="1"/>
  <c r="U122" i="1"/>
  <c r="X128" i="1"/>
  <c r="Z132" i="1"/>
  <c r="X134" i="1"/>
  <c r="Z138" i="1"/>
  <c r="X140" i="1"/>
  <c r="X146" i="1"/>
  <c r="Z150" i="1"/>
  <c r="X152" i="1"/>
  <c r="Z156" i="1"/>
  <c r="X158" i="1"/>
  <c r="Z162" i="1"/>
  <c r="X164" i="1"/>
  <c r="Z168" i="1"/>
  <c r="Y173" i="1"/>
  <c r="Z180" i="1"/>
  <c r="P180" i="1"/>
  <c r="AB182" i="1"/>
  <c r="T189" i="1"/>
  <c r="AC189" i="1"/>
  <c r="AC194" i="1"/>
  <c r="W209" i="1"/>
  <c r="W215" i="1"/>
  <c r="V229" i="1"/>
  <c r="U229" i="1"/>
  <c r="U236" i="1"/>
  <c r="W236" i="1"/>
  <c r="W251" i="1"/>
  <c r="Y263" i="1"/>
  <c r="P263" i="1"/>
  <c r="X263" i="1"/>
  <c r="AB305" i="1"/>
  <c r="T305" i="1"/>
  <c r="AC305" i="1"/>
  <c r="AA305" i="1"/>
  <c r="AC198" i="1"/>
  <c r="T198" i="1"/>
  <c r="W221" i="1"/>
  <c r="V235" i="1"/>
  <c r="U235" i="1"/>
  <c r="U242" i="1"/>
  <c r="W242" i="1"/>
  <c r="Z256" i="1"/>
  <c r="X256" i="1"/>
  <c r="P256" i="1"/>
  <c r="P259" i="1"/>
  <c r="Y259" i="1"/>
  <c r="X259" i="1"/>
  <c r="P267" i="1"/>
  <c r="Y267" i="1"/>
  <c r="Z267" i="1"/>
  <c r="X82" i="1"/>
  <c r="X88" i="1"/>
  <c r="X94" i="1"/>
  <c r="X100" i="1"/>
  <c r="X106" i="1"/>
  <c r="X112" i="1"/>
  <c r="P113" i="1"/>
  <c r="P131" i="1"/>
  <c r="P137" i="1"/>
  <c r="P143" i="1"/>
  <c r="P149" i="1"/>
  <c r="P155" i="1"/>
  <c r="P161" i="1"/>
  <c r="P167" i="1"/>
  <c r="P177" i="1"/>
  <c r="Z177" i="1"/>
  <c r="AC186" i="1"/>
  <c r="T186" i="1"/>
  <c r="T197" i="1"/>
  <c r="AA198" i="1"/>
  <c r="U221" i="1"/>
  <c r="W227" i="1"/>
  <c r="V241" i="1"/>
  <c r="U241" i="1"/>
  <c r="V242" i="1"/>
  <c r="U248" i="1"/>
  <c r="W248" i="1"/>
  <c r="V255" i="1"/>
  <c r="Y256" i="1"/>
  <c r="Z259" i="1"/>
  <c r="X267" i="1"/>
  <c r="T195" i="1"/>
  <c r="AC195" i="1"/>
  <c r="AB197" i="1"/>
  <c r="AB198" i="1"/>
  <c r="U212" i="1"/>
  <c r="W212" i="1"/>
  <c r="U218" i="1"/>
  <c r="W218" i="1"/>
  <c r="V221" i="1"/>
  <c r="U227" i="1"/>
  <c r="W233" i="1"/>
  <c r="W235" i="1"/>
  <c r="V247" i="1"/>
  <c r="U247" i="1"/>
  <c r="V248" i="1"/>
  <c r="U255" i="1"/>
  <c r="T321" i="1"/>
  <c r="AB321" i="1"/>
  <c r="AC321" i="1"/>
  <c r="AA321" i="1"/>
  <c r="Z174" i="1"/>
  <c r="P174" i="1"/>
  <c r="Y176" i="1"/>
  <c r="Y177" i="1"/>
  <c r="T183" i="1"/>
  <c r="AC183" i="1"/>
  <c r="AB185" i="1"/>
  <c r="AB186" i="1"/>
  <c r="T194" i="1"/>
  <c r="AC197" i="1"/>
  <c r="V211" i="1"/>
  <c r="U211" i="1"/>
  <c r="V217" i="1"/>
  <c r="U217" i="1"/>
  <c r="U224" i="1"/>
  <c r="W224" i="1"/>
  <c r="V227" i="1"/>
  <c r="W239" i="1"/>
  <c r="W241" i="1"/>
  <c r="W255" i="1"/>
  <c r="P273" i="1"/>
  <c r="Y273" i="1"/>
  <c r="AB289" i="1"/>
  <c r="T289" i="1"/>
  <c r="AB299" i="1"/>
  <c r="T299" i="1"/>
  <c r="T315" i="1"/>
  <c r="AB315" i="1"/>
  <c r="AB325" i="1"/>
  <c r="T325" i="1"/>
  <c r="Z329" i="1"/>
  <c r="Y329" i="1"/>
  <c r="X329" i="1"/>
  <c r="P329" i="1"/>
  <c r="X349" i="1"/>
  <c r="Z349" i="1"/>
  <c r="Y349" i="1"/>
  <c r="P349" i="1"/>
  <c r="AB277" i="1"/>
  <c r="T277" i="1"/>
  <c r="AB283" i="1"/>
  <c r="T283" i="1"/>
  <c r="AB293" i="1"/>
  <c r="T293" i="1"/>
  <c r="T309" i="1"/>
  <c r="AB309" i="1"/>
  <c r="AB319" i="1"/>
  <c r="T319" i="1"/>
  <c r="Z347" i="1"/>
  <c r="Y347" i="1"/>
  <c r="X347" i="1"/>
  <c r="P347" i="1"/>
  <c r="Y366" i="1"/>
  <c r="P366" i="1"/>
  <c r="Z366" i="1"/>
  <c r="X366" i="1"/>
  <c r="Y271" i="1"/>
  <c r="P271" i="1"/>
  <c r="AA277" i="1"/>
  <c r="AB281" i="1"/>
  <c r="T281" i="1"/>
  <c r="AA283" i="1"/>
  <c r="AB287" i="1"/>
  <c r="T287" i="1"/>
  <c r="T303" i="1"/>
  <c r="AB303" i="1"/>
  <c r="AA309" i="1"/>
  <c r="AB313" i="1"/>
  <c r="T313" i="1"/>
  <c r="AA319" i="1"/>
  <c r="AB323" i="1"/>
  <c r="T323" i="1"/>
  <c r="Z335" i="1"/>
  <c r="Y335" i="1"/>
  <c r="X335" i="1"/>
  <c r="P335" i="1"/>
  <c r="W253" i="1"/>
  <c r="Y265" i="1"/>
  <c r="P265" i="1"/>
  <c r="X271" i="1"/>
  <c r="Y275" i="1"/>
  <c r="P275" i="1"/>
  <c r="AC277" i="1"/>
  <c r="AA281" i="1"/>
  <c r="AC283" i="1"/>
  <c r="AA287" i="1"/>
  <c r="AC293" i="1"/>
  <c r="T297" i="1"/>
  <c r="AB297" i="1"/>
  <c r="AA303" i="1"/>
  <c r="AB307" i="1"/>
  <c r="T307" i="1"/>
  <c r="AC309" i="1"/>
  <c r="AA313" i="1"/>
  <c r="AB317" i="1"/>
  <c r="T317" i="1"/>
  <c r="AC319" i="1"/>
  <c r="AA323" i="1"/>
  <c r="Y348" i="1"/>
  <c r="Z348" i="1"/>
  <c r="X348" i="1"/>
  <c r="P348" i="1"/>
  <c r="Y257" i="1"/>
  <c r="P257" i="1"/>
  <c r="Y269" i="1"/>
  <c r="P269" i="1"/>
  <c r="Z271" i="1"/>
  <c r="AC281" i="1"/>
  <c r="AC287" i="1"/>
  <c r="T291" i="1"/>
  <c r="AB291" i="1"/>
  <c r="AB301" i="1"/>
  <c r="T301" i="1"/>
  <c r="AC303" i="1"/>
  <c r="AB311" i="1"/>
  <c r="T311" i="1"/>
  <c r="AC313" i="1"/>
  <c r="AC323" i="1"/>
  <c r="T327" i="1"/>
  <c r="AC327" i="1"/>
  <c r="AB327" i="1"/>
  <c r="X262" i="1"/>
  <c r="X268" i="1"/>
  <c r="X274" i="1"/>
  <c r="AA280" i="1"/>
  <c r="AA286" i="1"/>
  <c r="AA292" i="1"/>
  <c r="AA298" i="1"/>
  <c r="AA304" i="1"/>
  <c r="AA310" i="1"/>
  <c r="AA316" i="1"/>
  <c r="AA322" i="1"/>
  <c r="X328" i="1"/>
  <c r="Y333" i="1"/>
  <c r="X334" i="1"/>
  <c r="Y339" i="1"/>
  <c r="X340" i="1"/>
  <c r="Y345" i="1"/>
  <c r="X346" i="1"/>
  <c r="Y360" i="1"/>
  <c r="P360" i="1"/>
  <c r="Z370" i="1"/>
  <c r="Y370" i="1"/>
  <c r="X370" i="1"/>
  <c r="P370" i="1"/>
  <c r="Z432" i="1"/>
  <c r="Y432" i="1"/>
  <c r="X432" i="1"/>
  <c r="Z333" i="1"/>
  <c r="Z339" i="1"/>
  <c r="Z345" i="1"/>
  <c r="Y354" i="1"/>
  <c r="P354" i="1"/>
  <c r="Y364" i="1"/>
  <c r="P364" i="1"/>
  <c r="Z376" i="1"/>
  <c r="Y376" i="1"/>
  <c r="X376" i="1"/>
  <c r="P376" i="1"/>
  <c r="Z389" i="1"/>
  <c r="Y389" i="1"/>
  <c r="X389" i="1"/>
  <c r="P389" i="1"/>
  <c r="Z407" i="1"/>
  <c r="Y407" i="1"/>
  <c r="X407" i="1"/>
  <c r="Z425" i="1"/>
  <c r="Y425" i="1"/>
  <c r="X425" i="1"/>
  <c r="Z439" i="1"/>
  <c r="Y439" i="1"/>
  <c r="X439" i="1"/>
  <c r="P331" i="1"/>
  <c r="P337" i="1"/>
  <c r="P343" i="1"/>
  <c r="X354" i="1"/>
  <c r="Y358" i="1"/>
  <c r="P358" i="1"/>
  <c r="Z360" i="1"/>
  <c r="X364" i="1"/>
  <c r="P368" i="1"/>
  <c r="Y368" i="1"/>
  <c r="Z382" i="1"/>
  <c r="Y382" i="1"/>
  <c r="X382" i="1"/>
  <c r="P382" i="1"/>
  <c r="Z413" i="1"/>
  <c r="Y413" i="1"/>
  <c r="X413" i="1"/>
  <c r="P413" i="1"/>
  <c r="Y352" i="1"/>
  <c r="P352" i="1"/>
  <c r="Z354" i="1"/>
  <c r="P362" i="1"/>
  <c r="Y362" i="1"/>
  <c r="Z364" i="1"/>
  <c r="Z395" i="1"/>
  <c r="Y395" i="1"/>
  <c r="X395" i="1"/>
  <c r="P395" i="1"/>
  <c r="Z451" i="1"/>
  <c r="Y451" i="1"/>
  <c r="X451" i="1"/>
  <c r="P451" i="1"/>
  <c r="P350" i="1"/>
  <c r="Y350" i="1"/>
  <c r="X352" i="1"/>
  <c r="P356" i="1"/>
  <c r="Y356" i="1"/>
  <c r="X362" i="1"/>
  <c r="Z383" i="1"/>
  <c r="Y383" i="1"/>
  <c r="X383" i="1"/>
  <c r="P383" i="1"/>
  <c r="Z445" i="1"/>
  <c r="Y445" i="1"/>
  <c r="X445" i="1"/>
  <c r="P445" i="1"/>
  <c r="Z355" i="1"/>
  <c r="Z361" i="1"/>
  <c r="Z367" i="1"/>
  <c r="Z373" i="1"/>
  <c r="Y374" i="1"/>
  <c r="Z379" i="1"/>
  <c r="Y380" i="1"/>
  <c r="Z386" i="1"/>
  <c r="Y387" i="1"/>
  <c r="Z392" i="1"/>
  <c r="Y393" i="1"/>
  <c r="Z398" i="1"/>
  <c r="Y399" i="1"/>
  <c r="Z404" i="1"/>
  <c r="Y405" i="1"/>
  <c r="Z410" i="1"/>
  <c r="Y411" i="1"/>
  <c r="Z416" i="1"/>
  <c r="Y417" i="1"/>
  <c r="Z422" i="1"/>
  <c r="Y423" i="1"/>
  <c r="Z429" i="1"/>
  <c r="Y430" i="1"/>
  <c r="Z435" i="1"/>
  <c r="Z436" i="1"/>
  <c r="Y437" i="1"/>
  <c r="Z442" i="1"/>
  <c r="Y443" i="1"/>
  <c r="Z448" i="1"/>
  <c r="Y449" i="1"/>
  <c r="Z374" i="1"/>
  <c r="Z380" i="1"/>
  <c r="Z387" i="1"/>
  <c r="Z393" i="1"/>
  <c r="Z399" i="1"/>
  <c r="Z405" i="1"/>
  <c r="Z411" i="1"/>
  <c r="Z417" i="1"/>
  <c r="Z423" i="1"/>
  <c r="Z430" i="1"/>
  <c r="Z437" i="1"/>
  <c r="Z443" i="1"/>
  <c r="Z449" i="1"/>
  <c r="P372" i="1"/>
  <c r="P378" i="1"/>
  <c r="P385" i="1"/>
  <c r="P391" i="1"/>
  <c r="P397" i="1"/>
  <c r="P415" i="1"/>
  <c r="P421" i="1"/>
  <c r="P441" i="1"/>
  <c r="X372" i="1"/>
  <c r="X378" i="1"/>
  <c r="X409" i="1"/>
  <c r="X421" i="1"/>
  <c r="X427" i="1"/>
  <c r="X428" i="1"/>
  <c r="M28" i="1" l="1"/>
  <c r="N28" i="1" s="1"/>
  <c r="M103" i="1"/>
  <c r="N103" i="1" s="1"/>
  <c r="M256" i="1"/>
  <c r="N256" i="1" s="1"/>
  <c r="M177" i="1"/>
  <c r="N177" i="1" s="1"/>
  <c r="M173" i="1"/>
  <c r="N173" i="1" s="1"/>
  <c r="M265" i="1" l="1"/>
  <c r="N265" i="1" s="1"/>
  <c r="M413" i="1"/>
  <c r="N413" i="1" s="1"/>
  <c r="M352" i="1"/>
  <c r="N352" i="1" s="1"/>
  <c r="M264" i="1"/>
  <c r="N264" i="1" s="1"/>
  <c r="M139" i="1"/>
  <c r="N139" i="1" s="1"/>
  <c r="M375" i="1"/>
  <c r="N375" i="1" s="1"/>
  <c r="M90" i="1"/>
  <c r="N90" i="1" s="1"/>
  <c r="I225" i="1"/>
  <c r="J225" i="1" s="1"/>
  <c r="I40" i="1"/>
  <c r="J40" i="1" s="1"/>
  <c r="I51" i="1"/>
  <c r="J51" i="1" s="1"/>
  <c r="M409" i="1"/>
  <c r="N409" i="1" s="1"/>
  <c r="I39" i="1"/>
  <c r="J39" i="1" s="1"/>
  <c r="M266" i="1"/>
  <c r="N266" i="1" s="1"/>
  <c r="Q184" i="1"/>
  <c r="R184" i="1" s="1"/>
  <c r="M448" i="1"/>
  <c r="N448" i="1" s="1"/>
  <c r="I50" i="1"/>
  <c r="J50" i="1" s="1"/>
  <c r="I17" i="1"/>
  <c r="M138" i="1"/>
  <c r="N138" i="1" s="1"/>
  <c r="M397" i="1"/>
  <c r="N397" i="1" s="1"/>
  <c r="M63" i="1"/>
  <c r="N63" i="1" s="1"/>
  <c r="M81" i="1"/>
  <c r="N81" i="1" s="1"/>
  <c r="I208" i="1"/>
  <c r="J208" i="1" s="1"/>
  <c r="I45" i="1"/>
  <c r="J45" i="1" s="1"/>
  <c r="I56" i="1"/>
  <c r="J56" i="1" s="1"/>
  <c r="I122" i="1"/>
  <c r="J122" i="1" s="1"/>
  <c r="M98" i="1"/>
  <c r="N98" i="1" s="1"/>
  <c r="Q276" i="1"/>
  <c r="R276" i="1" s="1"/>
  <c r="M73" i="1"/>
  <c r="N73" i="1" s="1"/>
  <c r="M75" i="1"/>
  <c r="N75" i="1" s="1"/>
  <c r="Q314" i="1"/>
  <c r="R314" i="1" s="1"/>
  <c r="M421" i="1" l="1"/>
  <c r="N421" i="1" s="1"/>
  <c r="M431" i="1"/>
  <c r="N431" i="1" s="1"/>
  <c r="M393" i="1"/>
  <c r="N393" i="1" s="1"/>
  <c r="I121" i="1"/>
  <c r="J121" i="1" s="1"/>
  <c r="M414" i="1"/>
  <c r="N414" i="1" s="1"/>
  <c r="M429" i="1"/>
  <c r="N429" i="1" s="1"/>
  <c r="I215" i="1"/>
  <c r="J215" i="1" s="1"/>
  <c r="M114" i="1"/>
  <c r="N114" i="1" s="1"/>
  <c r="I34" i="1"/>
  <c r="J34" i="1" s="1"/>
  <c r="I15" i="1"/>
  <c r="J15" i="1" s="1"/>
  <c r="I220" i="1"/>
  <c r="J220" i="1" s="1"/>
  <c r="M452" i="1"/>
  <c r="N452" i="1" s="1"/>
  <c r="M365" i="1"/>
  <c r="N365" i="1" s="1"/>
  <c r="M350" i="1"/>
  <c r="N350" i="1" s="1"/>
  <c r="M127" i="1"/>
  <c r="N127" i="1" s="1"/>
  <c r="M364" i="1"/>
  <c r="N364" i="1" s="1"/>
  <c r="M180" i="1"/>
  <c r="N180" i="1" s="1"/>
  <c r="Q315" i="1"/>
  <c r="R315" i="1" s="1"/>
  <c r="M398" i="1"/>
  <c r="N398" i="1" s="1"/>
  <c r="I226" i="1"/>
  <c r="J226" i="1" s="1"/>
  <c r="I21" i="1"/>
  <c r="J21" i="1" s="1"/>
  <c r="M416" i="1"/>
  <c r="N416" i="1" s="1"/>
  <c r="M330" i="1"/>
  <c r="N330" i="1" s="1"/>
  <c r="M104" i="1"/>
  <c r="N104" i="1" s="1"/>
  <c r="I9" i="1"/>
  <c r="J9" i="1" s="1"/>
  <c r="U17" i="1"/>
  <c r="W17" i="1"/>
  <c r="V17" i="1"/>
  <c r="I16" i="1"/>
  <c r="J16" i="1" s="1"/>
  <c r="M439" i="1"/>
  <c r="N439" i="1" s="1"/>
  <c r="M331" i="1"/>
  <c r="N331" i="1" s="1"/>
  <c r="I10" i="1"/>
  <c r="J10" i="1" s="1"/>
  <c r="M377" i="1"/>
  <c r="N377" i="1" s="1"/>
  <c r="M370" i="1"/>
  <c r="N370" i="1" s="1"/>
  <c r="M345" i="1"/>
  <c r="N345" i="1" s="1"/>
  <c r="M145" i="1"/>
  <c r="N145" i="1" s="1"/>
  <c r="I57" i="1"/>
  <c r="J57" i="1" s="1"/>
  <c r="M86" i="1"/>
  <c r="N86" i="1" s="1"/>
  <c r="M97" i="1"/>
  <c r="N97" i="1" s="1"/>
  <c r="I23" i="1"/>
  <c r="J23" i="1" s="1"/>
  <c r="M423" i="1"/>
  <c r="N423" i="1" s="1"/>
  <c r="M387" i="1"/>
  <c r="N387" i="1" s="1"/>
  <c r="Q284" i="1"/>
  <c r="R284" i="1" s="1"/>
  <c r="I11" i="1"/>
  <c r="J11" i="1" s="1"/>
  <c r="I238" i="1"/>
  <c r="J238" i="1" s="1"/>
  <c r="I214" i="1"/>
  <c r="J214" i="1" s="1"/>
  <c r="M130" i="1"/>
  <c r="N130" i="1" s="1"/>
  <c r="M268" i="1"/>
  <c r="N268" i="1" s="1"/>
  <c r="I38" i="1"/>
  <c r="J38" i="1" s="1"/>
  <c r="M403" i="1"/>
  <c r="N403" i="1" s="1"/>
  <c r="M275" i="1"/>
  <c r="N275" i="1" s="1"/>
  <c r="M262" i="1"/>
  <c r="N262" i="1" s="1"/>
  <c r="I46" i="1"/>
  <c r="J46" i="1" s="1"/>
  <c r="I219" i="1"/>
  <c r="J219" i="1" s="1"/>
  <c r="M96" i="1"/>
  <c r="N96" i="1" s="1"/>
  <c r="I209" i="1"/>
  <c r="J209" i="1" s="1"/>
  <c r="I33" i="1"/>
  <c r="J33" i="1" s="1"/>
  <c r="I22" i="1"/>
  <c r="J22" i="1" s="1"/>
  <c r="I27" i="1"/>
  <c r="J27" i="1" s="1"/>
  <c r="M161" i="1"/>
  <c r="N161" i="1" s="1"/>
  <c r="M272" i="1"/>
  <c r="N272" i="1" s="1"/>
  <c r="M368" i="1"/>
  <c r="N368" i="1" s="1"/>
  <c r="M371" i="1"/>
  <c r="N371" i="1" s="1"/>
  <c r="M259" i="1"/>
  <c r="N259" i="1" s="1"/>
  <c r="M405" i="1"/>
  <c r="N405" i="1" s="1"/>
  <c r="M158" i="1"/>
  <c r="N158" i="1" s="1"/>
  <c r="M87" i="1"/>
  <c r="N87" i="1" s="1"/>
  <c r="Q317" i="1" l="1"/>
  <c r="R317" i="1" s="1"/>
  <c r="Q194" i="1"/>
  <c r="R194" i="1" s="1"/>
  <c r="Q319" i="1"/>
  <c r="R319" i="1" s="1"/>
  <c r="Q295" i="1"/>
  <c r="R295" i="1" s="1"/>
  <c r="M404" i="1"/>
  <c r="N404" i="1" s="1"/>
  <c r="M137" i="1"/>
  <c r="N137" i="1" s="1"/>
  <c r="Q327" i="1"/>
  <c r="R327" i="1" s="1"/>
  <c r="M424" i="1"/>
  <c r="N424" i="1" s="1"/>
  <c r="M31" i="1"/>
  <c r="N31" i="1" s="1"/>
  <c r="Q183" i="1"/>
  <c r="R183" i="1" s="1"/>
  <c r="Q298" i="1"/>
  <c r="R298" i="1" s="1"/>
  <c r="M415" i="1"/>
  <c r="N415" i="1" s="1"/>
  <c r="M359" i="1"/>
  <c r="N359" i="1" s="1"/>
  <c r="Q305" i="1"/>
  <c r="R305" i="1" s="1"/>
  <c r="M430" i="1"/>
  <c r="N430" i="1" s="1"/>
  <c r="Q306" i="1"/>
  <c r="R306" i="1" s="1"/>
  <c r="Q301" i="1"/>
  <c r="R301" i="1" s="1"/>
  <c r="Q188" i="1"/>
  <c r="R188" i="1" s="1"/>
  <c r="Q289" i="1"/>
  <c r="R289" i="1" s="1"/>
  <c r="Q318" i="1"/>
  <c r="R318" i="1" s="1"/>
  <c r="Q277" i="1"/>
  <c r="R277" i="1" s="1"/>
  <c r="M392" i="1"/>
  <c r="N392" i="1" s="1"/>
  <c r="I231" i="1"/>
  <c r="J231" i="1" s="1"/>
  <c r="M169" i="1"/>
  <c r="N169" i="1" s="1"/>
  <c r="M147" i="1"/>
  <c r="N147" i="1" s="1"/>
  <c r="M407" i="1"/>
  <c r="N407" i="1" s="1"/>
  <c r="M336" i="1"/>
  <c r="N336" i="1" s="1"/>
  <c r="M390" i="1"/>
  <c r="N390" i="1" s="1"/>
  <c r="M77" i="1"/>
  <c r="N77" i="1" s="1"/>
  <c r="I232" i="1"/>
  <c r="J232" i="1" s="1"/>
  <c r="I221" i="1"/>
  <c r="J221" i="1" s="1"/>
  <c r="M91" i="1"/>
  <c r="N91" i="1" s="1"/>
  <c r="M83" i="1"/>
  <c r="N83" i="1" s="1"/>
  <c r="M144" i="1"/>
  <c r="N144" i="1" s="1"/>
  <c r="I227" i="1"/>
  <c r="J227" i="1" s="1"/>
  <c r="I210" i="1"/>
  <c r="J210" i="1" s="1"/>
  <c r="I241" i="1"/>
  <c r="J241" i="1" s="1"/>
  <c r="I217" i="1"/>
  <c r="J217" i="1" s="1"/>
  <c r="Q325" i="1"/>
  <c r="R325" i="1" s="1"/>
  <c r="I236" i="1"/>
  <c r="J236" i="1" s="1"/>
  <c r="I229" i="1"/>
  <c r="J229" i="1" s="1"/>
  <c r="I243" i="1"/>
  <c r="J243" i="1" s="1"/>
  <c r="M172" i="1"/>
  <c r="N172" i="1" s="1"/>
  <c r="M443" i="1"/>
  <c r="N443" i="1" s="1"/>
  <c r="M434" i="1" l="1"/>
  <c r="N434" i="1" s="1"/>
  <c r="M411" i="1"/>
  <c r="N411" i="1" s="1"/>
  <c r="Q288" i="1"/>
  <c r="R288" i="1" s="1"/>
  <c r="M417" i="1"/>
  <c r="N417" i="1" s="1"/>
  <c r="M381" i="1"/>
  <c r="N381" i="1" s="1"/>
  <c r="M168" i="1"/>
  <c r="N168" i="1" s="1"/>
  <c r="Q186" i="1"/>
  <c r="R186" i="1" s="1"/>
  <c r="M396" i="1"/>
  <c r="N396" i="1" s="1"/>
  <c r="M383" i="1"/>
  <c r="Q189" i="1"/>
  <c r="R189" i="1" s="1"/>
  <c r="Q201" i="1"/>
  <c r="R201" i="1" s="1"/>
  <c r="M444" i="1"/>
  <c r="N444" i="1" s="1"/>
  <c r="M142" i="1"/>
  <c r="N142" i="1" s="1"/>
  <c r="Q195" i="1"/>
  <c r="R195" i="1" s="1"/>
  <c r="M425" i="1"/>
  <c r="N425" i="1" s="1"/>
  <c r="M360" i="1"/>
  <c r="N360" i="1" s="1"/>
  <c r="Q310" i="1"/>
  <c r="R310" i="1" s="1"/>
  <c r="M337" i="1"/>
  <c r="N337" i="1" s="1"/>
  <c r="M348" i="1"/>
  <c r="N348" i="1" s="1"/>
  <c r="M408" i="1"/>
  <c r="N408" i="1" s="1"/>
  <c r="M363" i="1"/>
  <c r="N363" i="1" s="1"/>
  <c r="M129" i="1"/>
  <c r="N129" i="1" s="1"/>
  <c r="Q300" i="1"/>
  <c r="R300" i="1" s="1"/>
  <c r="I237" i="1"/>
  <c r="J237" i="1" s="1"/>
  <c r="M372" i="1"/>
  <c r="N372" i="1" s="1"/>
  <c r="M451" i="1"/>
  <c r="N451" i="1" s="1"/>
  <c r="M342" i="1"/>
  <c r="N342" i="1" s="1"/>
  <c r="M353" i="1"/>
  <c r="N353" i="1" s="1"/>
  <c r="M437" i="1"/>
  <c r="N437" i="1" s="1"/>
  <c r="M446" i="1"/>
  <c r="N446" i="1" s="1"/>
  <c r="M394" i="1"/>
  <c r="N394" i="1" s="1"/>
  <c r="M341" i="1"/>
  <c r="N341" i="1" s="1"/>
  <c r="M432" i="1"/>
  <c r="N432" i="1" s="1"/>
  <c r="M358" i="1"/>
  <c r="N358" i="1" s="1"/>
  <c r="Q299" i="1"/>
  <c r="R299" i="1" s="1"/>
  <c r="M128" i="1"/>
  <c r="N128" i="1" s="1"/>
  <c r="M159" i="1"/>
  <c r="N159" i="1" s="1"/>
  <c r="Q304" i="1"/>
  <c r="R304" i="1" s="1"/>
  <c r="I212" i="1"/>
  <c r="J212" i="1" s="1"/>
  <c r="I224" i="1"/>
  <c r="J224" i="1" s="1"/>
  <c r="I234" i="1"/>
  <c r="J234" i="1" s="1"/>
  <c r="I211" i="1"/>
  <c r="J211" i="1" s="1"/>
  <c r="M76" i="1"/>
  <c r="N76" i="1" s="1"/>
  <c r="M64" i="1"/>
  <c r="N64" i="1" s="1"/>
  <c r="M79" i="1"/>
  <c r="N79" i="1" s="1"/>
  <c r="I223" i="1"/>
  <c r="J223" i="1" s="1"/>
  <c r="I230" i="1"/>
  <c r="J230" i="1" s="1"/>
  <c r="I213" i="1"/>
  <c r="J213" i="1" s="1"/>
  <c r="Q294" i="1"/>
  <c r="R294" i="1" s="1"/>
  <c r="I218" i="1"/>
  <c r="J218" i="1" s="1"/>
  <c r="I240" i="1"/>
  <c r="J240" i="1" s="1"/>
  <c r="Q312" i="1"/>
  <c r="R312" i="1" s="1"/>
  <c r="M80" i="1"/>
  <c r="N80" i="1" s="1"/>
  <c r="I7" i="1"/>
  <c r="J7" i="1" s="1"/>
  <c r="I123" i="1"/>
  <c r="J123" i="1" s="1"/>
  <c r="M117" i="1"/>
  <c r="N117" i="1" s="1"/>
  <c r="M69" i="1"/>
  <c r="N69" i="1" s="1"/>
  <c r="M273" i="1"/>
  <c r="N273" i="1" s="1"/>
  <c r="M388" i="1"/>
  <c r="N388" i="1" s="1"/>
  <c r="I25" i="1"/>
  <c r="J25" i="1" s="1"/>
  <c r="M101" i="1"/>
  <c r="N101" i="1" s="1"/>
  <c r="I19" i="1"/>
  <c r="J19" i="1" s="1"/>
  <c r="I36" i="1"/>
  <c r="J36" i="1" s="1"/>
  <c r="I48" i="1"/>
  <c r="J48" i="1" s="1"/>
  <c r="M84" i="1"/>
  <c r="N84" i="1" s="1"/>
  <c r="M400" i="1"/>
  <c r="N400" i="1" s="1"/>
  <c r="I216" i="1"/>
  <c r="J216" i="1" s="1"/>
  <c r="M68" i="1"/>
  <c r="N68" i="1" s="1"/>
  <c r="M269" i="1"/>
  <c r="N269" i="1" s="1"/>
  <c r="M133" i="1"/>
  <c r="N133" i="1" s="1"/>
  <c r="M369" i="1"/>
  <c r="N369" i="1" s="1"/>
  <c r="M175" i="1"/>
  <c r="N175" i="1" s="1"/>
  <c r="I13" i="1"/>
  <c r="J13" i="1" s="1"/>
  <c r="I52" i="1"/>
  <c r="J52" i="1" s="1"/>
  <c r="I124" i="1"/>
  <c r="J124" i="1" s="1"/>
  <c r="M442" i="1"/>
  <c r="N442" i="1" s="1"/>
  <c r="I58" i="1"/>
  <c r="J58" i="1" s="1"/>
  <c r="M257" i="1"/>
  <c r="N257" i="1" s="1"/>
  <c r="M109" i="1"/>
  <c r="N109" i="1" s="1"/>
  <c r="I42" i="1"/>
  <c r="J42" i="1" s="1"/>
  <c r="M152" i="1"/>
  <c r="N152" i="1" s="1"/>
  <c r="M422" i="1"/>
  <c r="N422" i="1" s="1"/>
  <c r="M93" i="1"/>
  <c r="N93" i="1" s="1"/>
  <c r="I120" i="1"/>
  <c r="J120" i="1" s="1"/>
  <c r="M110" i="1"/>
  <c r="N110" i="1" s="1"/>
  <c r="I55" i="1"/>
  <c r="J55" i="1" s="1"/>
  <c r="M146" i="1"/>
  <c r="N146" i="1" s="1"/>
  <c r="M335" i="1"/>
  <c r="N335" i="1" s="1"/>
  <c r="M263" i="1"/>
  <c r="N263" i="1" s="1"/>
  <c r="I44" i="1"/>
  <c r="J44" i="1" s="1"/>
  <c r="I126" i="1"/>
  <c r="J126" i="1" s="1"/>
  <c r="M32" i="1"/>
  <c r="N32" i="1" s="1"/>
  <c r="M333" i="1"/>
  <c r="N333" i="1" s="1"/>
  <c r="Q192" i="1" l="1"/>
  <c r="R192" i="1" s="1"/>
  <c r="M113" i="1"/>
  <c r="N113" i="1" s="1"/>
  <c r="Q190" i="1"/>
  <c r="R190" i="1" s="1"/>
  <c r="Q282" i="1"/>
  <c r="R282" i="1" s="1"/>
  <c r="M334" i="1"/>
  <c r="N334" i="1" s="1"/>
  <c r="I235" i="1"/>
  <c r="J235" i="1" s="1"/>
  <c r="M132" i="1"/>
  <c r="N132" i="1" s="1"/>
  <c r="M339" i="1"/>
  <c r="N339" i="1" s="1"/>
  <c r="M438" i="1"/>
  <c r="N438" i="1" s="1"/>
  <c r="Q322" i="1"/>
  <c r="R322" i="1" s="1"/>
  <c r="M155" i="1"/>
  <c r="N155" i="1" s="1"/>
  <c r="M92" i="1"/>
  <c r="N92" i="1" s="1"/>
  <c r="M163" i="1"/>
  <c r="N163" i="1" s="1"/>
  <c r="Q321" i="1"/>
  <c r="R321" i="1" s="1"/>
  <c r="M88" i="1"/>
  <c r="N88" i="1" s="1"/>
  <c r="Q187" i="1"/>
  <c r="R187" i="1" s="1"/>
  <c r="M340" i="1"/>
  <c r="N340" i="1" s="1"/>
  <c r="Q309" i="1"/>
  <c r="R309" i="1" s="1"/>
  <c r="M406" i="1"/>
  <c r="N406" i="1" s="1"/>
  <c r="Q279" i="1"/>
  <c r="R279" i="1" s="1"/>
  <c r="M344" i="1"/>
  <c r="N344" i="1" s="1"/>
  <c r="M401" i="1"/>
  <c r="N401" i="1" s="1"/>
  <c r="Q293" i="1"/>
  <c r="R293" i="1" s="1"/>
  <c r="M151" i="1"/>
  <c r="N151" i="1" s="1"/>
  <c r="Q297" i="1"/>
  <c r="R297" i="1" s="1"/>
  <c r="M450" i="1"/>
  <c r="N450" i="1" s="1"/>
  <c r="Q308" i="1"/>
  <c r="R308" i="1" s="1"/>
  <c r="I125" i="1"/>
  <c r="J125" i="1" s="1"/>
  <c r="M150" i="1"/>
  <c r="N150" i="1" s="1"/>
  <c r="M260" i="1"/>
  <c r="N260" i="1" s="1"/>
  <c r="M181" i="1"/>
  <c r="N181" i="1" s="1"/>
  <c r="Q198" i="1"/>
  <c r="R198" i="1" s="1"/>
  <c r="M85" i="1"/>
  <c r="N85" i="1" s="1"/>
  <c r="M382" i="1"/>
  <c r="N382" i="1" s="1"/>
  <c r="M176" i="1"/>
  <c r="N176" i="1" s="1"/>
  <c r="I119" i="1"/>
  <c r="J119" i="1" s="1"/>
  <c r="M140" i="1"/>
  <c r="N140" i="1" s="1"/>
  <c r="M355" i="1"/>
  <c r="N355" i="1" s="1"/>
  <c r="M367" i="1"/>
  <c r="N367" i="1" s="1"/>
  <c r="Q292" i="1"/>
  <c r="R292" i="1" s="1"/>
  <c r="Q199" i="1"/>
  <c r="R199" i="1" s="1"/>
  <c r="Q324" i="1"/>
  <c r="R324" i="1" s="1"/>
  <c r="Q326" i="1"/>
  <c r="R326" i="1" s="1"/>
  <c r="I239" i="1"/>
  <c r="J239" i="1" s="1"/>
  <c r="M160" i="1"/>
  <c r="N160" i="1" s="1"/>
  <c r="M267" i="1"/>
  <c r="N267" i="1" s="1"/>
  <c r="Q320" i="1"/>
  <c r="R320" i="1" s="1"/>
  <c r="M346" i="1"/>
  <c r="N346" i="1" s="1"/>
  <c r="M71" i="1"/>
  <c r="N71" i="1" s="1"/>
  <c r="M165" i="1"/>
  <c r="N165" i="1" s="1"/>
  <c r="M131" i="1"/>
  <c r="N131" i="1" s="1"/>
  <c r="M170" i="1"/>
  <c r="N170" i="1" s="1"/>
  <c r="M261" i="1"/>
  <c r="N261" i="1" s="1"/>
  <c r="M391" i="1"/>
  <c r="N391" i="1" s="1"/>
  <c r="M412" i="1"/>
  <c r="N412" i="1" s="1"/>
  <c r="M67" i="1"/>
  <c r="N67" i="1" s="1"/>
  <c r="Q313" i="1"/>
  <c r="R313" i="1" s="1"/>
  <c r="M66" i="1"/>
  <c r="N66" i="1" s="1"/>
  <c r="M274" i="1"/>
  <c r="N274" i="1" s="1"/>
  <c r="M385" i="1"/>
  <c r="N385" i="1" s="1"/>
  <c r="M78" i="1"/>
  <c r="N78" i="1" s="1"/>
  <c r="M357" i="1"/>
  <c r="N357" i="1" s="1"/>
  <c r="M95" i="1"/>
  <c r="N95" i="1" s="1"/>
  <c r="M30" i="1"/>
  <c r="N30" i="1" s="1"/>
  <c r="M433" i="1"/>
  <c r="N433" i="1" s="1"/>
  <c r="M174" i="1"/>
  <c r="N174" i="1" s="1"/>
  <c r="M356" i="1"/>
  <c r="N356" i="1" s="1"/>
  <c r="I35" i="1"/>
  <c r="J35" i="1" s="1"/>
  <c r="M445" i="1"/>
  <c r="N445" i="1" s="1"/>
  <c r="M378" i="1"/>
  <c r="N378" i="1" s="1"/>
  <c r="M395" i="1"/>
  <c r="N395" i="1" s="1"/>
  <c r="M156" i="1"/>
  <c r="N156" i="1" s="1"/>
  <c r="M329" i="1"/>
  <c r="N329" i="1" s="1"/>
  <c r="M106" i="1"/>
  <c r="N106" i="1" s="1"/>
  <c r="M111" i="1"/>
  <c r="N111" i="1" s="1"/>
  <c r="M354" i="1"/>
  <c r="N354" i="1" s="1"/>
  <c r="M116" i="1"/>
  <c r="N116" i="1" s="1"/>
  <c r="M72" i="1"/>
  <c r="N72" i="1" s="1"/>
  <c r="M162" i="1"/>
  <c r="N162" i="1" s="1"/>
  <c r="I12" i="1"/>
  <c r="J12" i="1" s="1"/>
  <c r="I18" i="1"/>
  <c r="J18" i="1" s="1"/>
  <c r="M100" i="1"/>
  <c r="N100" i="1" s="1"/>
  <c r="M338" i="1"/>
  <c r="N338" i="1" s="1"/>
  <c r="M61" i="1"/>
  <c r="N61" i="1" s="1"/>
  <c r="M271" i="1"/>
  <c r="N271" i="1" s="1"/>
  <c r="M361" i="1"/>
  <c r="N361" i="1" s="1"/>
  <c r="M402" i="1"/>
  <c r="N402" i="1" s="1"/>
  <c r="M366" i="1"/>
  <c r="N366" i="1" s="1"/>
  <c r="M167" i="1"/>
  <c r="N167" i="1" s="1"/>
  <c r="M420" i="1"/>
  <c r="N420" i="1" s="1"/>
  <c r="Q283" i="1"/>
  <c r="R283" i="1" s="1"/>
  <c r="M380" i="1"/>
  <c r="N380" i="1" s="1"/>
  <c r="Q286" i="1"/>
  <c r="R286" i="1" s="1"/>
  <c r="M440" i="1"/>
  <c r="N440" i="1" s="1"/>
  <c r="Q291" i="1"/>
  <c r="R291" i="1" s="1"/>
  <c r="I24" i="1"/>
  <c r="J24" i="1" s="1"/>
  <c r="Q316" i="1"/>
  <c r="R316" i="1" s="1"/>
  <c r="M107" i="1"/>
  <c r="N107" i="1" s="1"/>
  <c r="M148" i="1"/>
  <c r="N148" i="1" s="1"/>
  <c r="M105" i="1"/>
  <c r="N105" i="1" s="1"/>
  <c r="M99" i="1"/>
  <c r="N99" i="1" s="1"/>
  <c r="M112" i="1"/>
  <c r="N112" i="1" s="1"/>
  <c r="M70" i="1"/>
  <c r="N70" i="1" s="1"/>
  <c r="Q285" i="1"/>
  <c r="R285" i="1" s="1"/>
  <c r="M149" i="1"/>
  <c r="N149" i="1" s="1"/>
  <c r="I43" i="1"/>
  <c r="J43" i="1" s="1"/>
  <c r="Q287" i="1"/>
  <c r="R287" i="1" s="1"/>
  <c r="M134" i="1"/>
  <c r="N134" i="1" s="1"/>
  <c r="M136" i="1"/>
  <c r="N136" i="1" s="1"/>
  <c r="M65" i="1"/>
  <c r="N65" i="1" s="1"/>
  <c r="I6" i="1"/>
  <c r="J6" i="1" s="1"/>
  <c r="M332" i="1"/>
  <c r="N332" i="1" s="1"/>
  <c r="M94" i="1"/>
  <c r="N94" i="1" s="1"/>
  <c r="M349" i="1"/>
  <c r="N349" i="1" s="1"/>
  <c r="M362" i="1"/>
  <c r="N362" i="1" s="1"/>
  <c r="M115" i="1"/>
  <c r="N115" i="1" s="1"/>
  <c r="M102" i="1"/>
  <c r="N102" i="1" s="1"/>
  <c r="I53" i="1"/>
  <c r="J53" i="1" s="1"/>
  <c r="M82" i="1"/>
  <c r="N82" i="1" s="1"/>
  <c r="I59" i="1"/>
  <c r="J59" i="1" s="1"/>
  <c r="Q280" i="1"/>
  <c r="R280" i="1" s="1"/>
  <c r="I41" i="1"/>
  <c r="J41" i="1" s="1"/>
  <c r="M343" i="1"/>
  <c r="N343" i="1" s="1"/>
  <c r="M62" i="1"/>
  <c r="N62" i="1" s="1"/>
  <c r="M108" i="1"/>
  <c r="N108" i="1" s="1"/>
  <c r="M135" i="1"/>
  <c r="N135" i="1" s="1"/>
  <c r="I47" i="1"/>
  <c r="J47" i="1" s="1"/>
  <c r="M441" i="1"/>
  <c r="N441" i="1" s="1"/>
  <c r="Q307" i="1"/>
  <c r="R307" i="1" s="1"/>
  <c r="M447" i="1"/>
  <c r="N447" i="1" s="1"/>
  <c r="Q278" i="1"/>
  <c r="R278" i="1" s="1"/>
  <c r="I233" i="1"/>
  <c r="J233" i="1" s="1"/>
  <c r="U54" i="1" l="1"/>
  <c r="V54" i="1"/>
  <c r="W54" i="1"/>
  <c r="Q290" i="1"/>
  <c r="R290" i="1" s="1"/>
  <c r="M399" i="1"/>
  <c r="N399" i="1" s="1"/>
  <c r="I54" i="1"/>
  <c r="Q197" i="1"/>
  <c r="R197" i="1" s="1"/>
  <c r="Q193" i="1"/>
  <c r="R193" i="1" s="1"/>
  <c r="M428" i="1"/>
  <c r="M141" i="1"/>
  <c r="N141" i="1" s="1"/>
  <c r="I242" i="1"/>
  <c r="J242" i="1" s="1"/>
  <c r="I49" i="1"/>
  <c r="J49" i="1" s="1"/>
  <c r="M153" i="1"/>
  <c r="N153" i="1" s="1"/>
  <c r="I8" i="1"/>
  <c r="J8" i="1" s="1"/>
  <c r="M178" i="1"/>
  <c r="N178" i="1" s="1"/>
  <c r="M74" i="1"/>
  <c r="N74" i="1" s="1"/>
  <c r="I14" i="1"/>
  <c r="J14" i="1" s="1"/>
  <c r="I222" i="1"/>
  <c r="J222" i="1" s="1"/>
  <c r="M179" i="1"/>
  <c r="N179" i="1" s="1"/>
  <c r="M351" i="1"/>
  <c r="N351" i="1" s="1"/>
  <c r="Q323" i="1"/>
  <c r="R323" i="1" s="1"/>
  <c r="I228" i="1"/>
  <c r="J228" i="1" s="1"/>
  <c r="M164" i="1"/>
  <c r="N164" i="1" s="1"/>
  <c r="M29" i="1"/>
  <c r="N29" i="1" s="1"/>
  <c r="M270" i="1"/>
  <c r="N270" i="1" s="1"/>
  <c r="Q281" i="1"/>
  <c r="R281" i="1" s="1"/>
  <c r="M386" i="1" l="1"/>
  <c r="N386" i="1" s="1"/>
  <c r="Q311" i="1"/>
  <c r="R311" i="1" s="1"/>
  <c r="M427" i="1"/>
  <c r="N427" i="1" s="1"/>
  <c r="M419" i="1"/>
  <c r="N419" i="1" s="1"/>
  <c r="M376" i="1"/>
  <c r="N376" i="1" s="1"/>
  <c r="M436" i="1"/>
  <c r="M258" i="1"/>
  <c r="N258" i="1" s="1"/>
  <c r="Q185" i="1"/>
  <c r="R185" i="1" s="1"/>
  <c r="Q303" i="1"/>
  <c r="R303" i="1" s="1"/>
  <c r="M389" i="1"/>
  <c r="N389" i="1" s="1"/>
  <c r="M410" i="1"/>
  <c r="N410" i="1" s="1"/>
  <c r="M373" i="1"/>
  <c r="N373" i="1" s="1"/>
  <c r="I20" i="1"/>
  <c r="J20" i="1" s="1"/>
  <c r="Q296" i="1"/>
  <c r="R296" i="1" s="1"/>
  <c r="Q200" i="1"/>
  <c r="R200" i="1" s="1"/>
  <c r="Q302" i="1"/>
  <c r="R302" i="1" s="1"/>
  <c r="I37" i="1"/>
  <c r="J37" i="1" s="1"/>
  <c r="M435" i="1"/>
  <c r="N435" i="1" s="1"/>
  <c r="I26" i="1"/>
  <c r="J26" i="1" s="1"/>
  <c r="M171" i="1"/>
  <c r="N171" i="1" s="1"/>
  <c r="M143" i="1"/>
  <c r="N143" i="1" s="1"/>
  <c r="M426" i="1"/>
  <c r="N426" i="1" s="1"/>
  <c r="M60" i="1"/>
  <c r="N60" i="1" s="1"/>
  <c r="Q196" i="1"/>
  <c r="R196" i="1" s="1"/>
  <c r="M157" i="1"/>
  <c r="N157" i="1" s="1"/>
  <c r="M384" i="1"/>
  <c r="N384" i="1" s="1"/>
  <c r="M418" i="1"/>
  <c r="N418" i="1" s="1"/>
  <c r="M89" i="1"/>
  <c r="N89" i="1" s="1"/>
  <c r="M118" i="1"/>
  <c r="N118" i="1" s="1"/>
  <c r="M154" i="1"/>
  <c r="N154" i="1" s="1"/>
  <c r="Q182" i="1"/>
  <c r="R182" i="1" s="1"/>
  <c r="M374" i="1"/>
  <c r="N374" i="1" s="1"/>
  <c r="M347" i="1"/>
  <c r="N347" i="1" s="1"/>
  <c r="M379" i="1"/>
  <c r="N379" i="1" s="1"/>
  <c r="M328" i="1" l="1"/>
  <c r="N3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Dominic Humphrey</author>
  </authors>
  <commentList>
    <comment ref="G166" authorId="0" shapeId="0" xr:uid="{68EABEBD-0FC8-4E3A-BCBC-9541A22B7759}">
      <text>
        <r>
          <rPr>
            <b/>
            <sz val="9"/>
            <color indexed="81"/>
            <rFont val="Tahoma"/>
            <family val="2"/>
          </rPr>
          <t>Dominic Humphrey:</t>
        </r>
        <r>
          <rPr>
            <sz val="9"/>
            <color indexed="81"/>
            <rFont val="Tahoma"/>
            <family val="2"/>
          </rPr>
          <t xml:space="preserve">
changed from 21.22 to 16.3 for AY 2020-21, as room reduced in size as a result of additional WC
</t>
        </r>
      </text>
    </comment>
    <comment ref="G191" authorId="0" shapeId="0" xr:uid="{82CD7561-3124-4204-9738-28B9A672FDD9}">
      <text>
        <r>
          <rPr>
            <b/>
            <sz val="9"/>
            <color indexed="81"/>
            <rFont val="Tahoma"/>
            <family val="2"/>
          </rPr>
          <t>Dominic Humphrey:</t>
        </r>
        <r>
          <rPr>
            <sz val="9"/>
            <color indexed="81"/>
            <rFont val="Tahoma"/>
            <family val="2"/>
          </rPr>
          <t xml:space="preserve">
floor area reduced from 12.18 m2 to 11.43 m2 from AY 2019-20 following re-measure of house</t>
        </r>
      </text>
    </comment>
  </commentList>
</comments>
</file>

<file path=xl/sharedStrings.xml><?xml version="1.0" encoding="utf-8"?>
<sst xmlns="http://schemas.openxmlformats.org/spreadsheetml/2006/main" count="2072" uniqueCount="92">
  <si>
    <t>Short</t>
  </si>
  <si>
    <t>Standard (ex)</t>
  </si>
  <si>
    <t>Fresher</t>
  </si>
  <si>
    <t>Standard (int)</t>
  </si>
  <si>
    <t>Long</t>
  </si>
  <si>
    <t>Short licence termly rents</t>
  </si>
  <si>
    <t>Standard licence termly rents</t>
  </si>
  <si>
    <t>Long licence termly rents</t>
  </si>
  <si>
    <t>2022-23 room rents (daily and annual)</t>
  </si>
  <si>
    <t>189 days in the year</t>
  </si>
  <si>
    <t>224 days (external); 223 days (internal)</t>
  </si>
  <si>
    <t>273 days in the year</t>
  </si>
  <si>
    <t>Location</t>
  </si>
  <si>
    <t>StairCase</t>
  </si>
  <si>
    <t>Room</t>
  </si>
  <si>
    <t>Type</t>
  </si>
  <si>
    <t>Tenancy Type</t>
  </si>
  <si>
    <t>Floor area M2</t>
  </si>
  <si>
    <t>Comments</t>
  </si>
  <si>
    <t>MT (63 days)</t>
  </si>
  <si>
    <t>LT (63 days)</t>
  </si>
  <si>
    <t>ET (63 days)</t>
  </si>
  <si>
    <t>MT (77 days)</t>
  </si>
  <si>
    <t>LT (77 days)</t>
  </si>
  <si>
    <t>ET (70 days external; 69 internal)</t>
  </si>
  <si>
    <t>MT (91 days)</t>
  </si>
  <si>
    <t>LT (91 days)</t>
  </si>
  <si>
    <t>ET (91 days)</t>
  </si>
  <si>
    <t>Internal</t>
  </si>
  <si>
    <t>Chapel Court</t>
  </si>
  <si>
    <t>En Suite</t>
  </si>
  <si>
    <t>Standard</t>
  </si>
  <si>
    <t>Bedsit</t>
  </si>
  <si>
    <t>External</t>
  </si>
  <si>
    <t>Jesus Lane</t>
  </si>
  <si>
    <t>Set</t>
  </si>
  <si>
    <t>Library Court</t>
  </si>
  <si>
    <t>II</t>
  </si>
  <si>
    <t>III</t>
  </si>
  <si>
    <t>IV</t>
  </si>
  <si>
    <t>V</t>
  </si>
  <si>
    <t>Malcolm Street</t>
  </si>
  <si>
    <t>North Court</t>
  </si>
  <si>
    <t>Q</t>
  </si>
  <si>
    <t>1</t>
  </si>
  <si>
    <t>10</t>
  </si>
  <si>
    <t>11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</si>
  <si>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</si>
  <si>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</si>
  <si>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</si>
  <si>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</si>
  <si>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</si>
  <si>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</si>
  <si>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</si>
  <si>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</si>
  <si>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</si>
  <si>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R</t>
  </si>
  <si>
    <t>Room without balcony</t>
  </si>
  <si>
    <t>S</t>
  </si>
  <si>
    <t>T</t>
  </si>
  <si>
    <t>U</t>
  </si>
  <si>
    <t>W</t>
  </si>
  <si>
    <t>13</t>
  </si>
  <si>
    <t>14</t>
  </si>
  <si>
    <t>15</t>
  </si>
  <si>
    <t>16</t>
  </si>
  <si>
    <t>Second Court</t>
  </si>
  <si>
    <t>L</t>
  </si>
  <si>
    <t>1a</t>
  </si>
  <si>
    <t>bedsit</t>
  </si>
  <si>
    <t>1b</t>
  </si>
  <si>
    <t>2a</t>
  </si>
  <si>
    <t>2b</t>
  </si>
  <si>
    <t>3a</t>
  </si>
  <si>
    <t>3b</t>
  </si>
  <si>
    <t>4a</t>
  </si>
  <si>
    <t>4b</t>
  </si>
  <si>
    <t>N</t>
  </si>
  <si>
    <t>set</t>
  </si>
  <si>
    <t>Undergraduate room rents for 2023-24</t>
  </si>
  <si>
    <t>Short daily rent (Matriculation 2022 onwards)</t>
  </si>
  <si>
    <t>Short annual rent (Matriculation 2022 onwards)</t>
  </si>
  <si>
    <t>Standard daily rent (Matriculation 2022 onwards)</t>
  </si>
  <si>
    <t>Standard annual rent (Matriculation 2022 onwards)</t>
  </si>
  <si>
    <t>Long daily rent (Matriculation 2022 onwards)</t>
  </si>
  <si>
    <t>Long annual rent (Matriculation 2022 onwards)</t>
  </si>
  <si>
    <t>Short daily rent (Matriculation pre 2022)</t>
  </si>
  <si>
    <t>Short annual rent (Matriculation pre 2022)</t>
  </si>
  <si>
    <t>Standard daily rent (Matriculation pre 2022)</t>
  </si>
  <si>
    <t>Standard annual rent (Matriculation pre 2022)</t>
  </si>
  <si>
    <t>Long daily rent (Matriculation pre 2022)</t>
  </si>
  <si>
    <t>Long annual rent (Matriculation pre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</si>
</sst>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.00;[Red]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CE4D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2" fillId="0" borderId="0" xfId="0" applyNumberFormat="1" applyFont="1"/>
    <xf numFmtId="0" fontId="4" fillId="0" borderId="0" xfId="1" applyAlignment="1">
      <alignment horizontal="center" vertical="top" wrapText="1"/>
    </xf>
    <xf numFmtId="0" fontId="4" fillId="0" borderId="0" xfId="1"/>
    <xf numFmtId="165" fontId="0" fillId="0" borderId="0" xfId="0" applyNumberFormat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top" wrapText="1"/>
    </xf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" fillId="0" borderId="0" xfId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0" fontId="4" fillId="2" borderId="1" xfId="1" applyFill="1" applyBorder="1" applyAlignment="1">
      <alignment horizontal="left" vertical="center" wrapText="1"/>
    </xf>
    <xf numFmtId="0" fontId="4" fillId="2" borderId="1" xfId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4" fillId="2" borderId="1" xfId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4" fillId="2" borderId="1" xfId="1" applyFill="1" applyBorder="1" applyAlignment="1">
      <alignment vertical="center" wrapText="1"/>
    </xf>
    <xf numFmtId="0" fontId="4" fillId="2" borderId="1" xfId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5" borderId="1" xfId="1" applyFill="1" applyBorder="1" applyAlignment="1">
      <alignment vertical="center" wrapText="1"/>
    </xf>
    <xf numFmtId="0" fontId="4" fillId="5" borderId="1" xfId="1" applyFill="1" applyBorder="1" applyAlignment="1">
      <alignment horizontal="center" vertical="center" wrapText="1"/>
    </xf>
    <xf numFmtId="0" fontId="4" fillId="5" borderId="1" xfId="1" applyFill="1" applyBorder="1" applyAlignment="1">
      <alignment vertical="center"/>
    </xf>
    <xf numFmtId="2" fontId="6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3" fillId="0" borderId="0" xfId="0" applyFont="1" applyAlignment="1">
      <alignment horizontal="left"/>
    </xf>
    <xf numFmtId="164" fontId="1" fillId="7" borderId="2" xfId="0" applyNumberFormat="1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31AE931D-67BE-4CB0-8724-C338265C1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jesuscollegecam.sharepoint.com/sites/HousingDept.general/rents/student%20rents/2023-24/USE%20THIS%20Undergrad%20rooms%20with%20floor%20areas%20and%20rents%20(PROPOSED)%20for%202023-24.xlsx" TargetMode="External"/><Relationship Id="rId1" Type="http://schemas.openxmlformats.org/officeDocument/2006/relationships/externalLinkPath" Target="https://jesuscollegecam.sharepoint.com/sites/HousingDept.general/rents/student%20rents/2023-24/USE%20THIS%20Undergrad%20rooms%20with%20floor%20areas%20and%20rents%20(PROPOSED)%20for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-24"/>
      <sheetName val="2022-23"/>
      <sheetName val="2021-22"/>
      <sheetName val="2020-21"/>
      <sheetName val="2019-20"/>
      <sheetName val="2018-19"/>
      <sheetName val="2017-18"/>
      <sheetName val="2016-17"/>
      <sheetName val="2015-16"/>
    </sheetNames>
    <sheetDataSet>
      <sheetData sheetId="0"/>
      <sheetData sheetId="1">
        <row r="6">
          <cell r="I6">
            <v>27.701960999999994</v>
          </cell>
        </row>
        <row r="7">
          <cell r="I7">
            <v>25.800696599999998</v>
          </cell>
        </row>
        <row r="8">
          <cell r="I8">
            <v>27.335452199999995</v>
          </cell>
        </row>
        <row r="9">
          <cell r="I9">
            <v>26.934583199999999</v>
          </cell>
        </row>
        <row r="10">
          <cell r="I10">
            <v>26.178658800000001</v>
          </cell>
        </row>
        <row r="11">
          <cell r="I11">
            <v>26.579527800000001</v>
          </cell>
        </row>
        <row r="12">
          <cell r="I12">
            <v>26.934583199999999</v>
          </cell>
        </row>
        <row r="13">
          <cell r="I13">
            <v>26.579527800000001</v>
          </cell>
        </row>
        <row r="14">
          <cell r="I14">
            <v>26.934583199999999</v>
          </cell>
        </row>
        <row r="15">
          <cell r="I15">
            <v>26.579527800000001</v>
          </cell>
        </row>
        <row r="16">
          <cell r="I16">
            <v>26.934583199999999</v>
          </cell>
        </row>
        <row r="17">
          <cell r="I17">
            <v>25.800696599999998</v>
          </cell>
        </row>
        <row r="18">
          <cell r="I18">
            <v>26.934583199999999</v>
          </cell>
        </row>
        <row r="19">
          <cell r="I19">
            <v>26.934583199999999</v>
          </cell>
        </row>
        <row r="20">
          <cell r="I20">
            <v>27.335452199999995</v>
          </cell>
        </row>
        <row r="21">
          <cell r="I21">
            <v>26.934583199999999</v>
          </cell>
        </row>
        <row r="22">
          <cell r="I22">
            <v>26.934583199999999</v>
          </cell>
        </row>
        <row r="23">
          <cell r="I23">
            <v>26.934583199999999</v>
          </cell>
        </row>
        <row r="24">
          <cell r="I24">
            <v>26.934583199999999</v>
          </cell>
        </row>
        <row r="25">
          <cell r="I25">
            <v>26.934583199999999</v>
          </cell>
        </row>
        <row r="26">
          <cell r="I26">
            <v>27.335452199999995</v>
          </cell>
        </row>
        <row r="27">
          <cell r="I27">
            <v>27.335452199999995</v>
          </cell>
        </row>
        <row r="28">
          <cell r="M28">
            <v>26.92817961255605</v>
          </cell>
          <cell r="O28">
            <v>24.93</v>
          </cell>
        </row>
        <row r="29">
          <cell r="M29">
            <v>27.695557412556045</v>
          </cell>
          <cell r="O29">
            <v>25.64</v>
          </cell>
        </row>
        <row r="30">
          <cell r="M30">
            <v>26.573124212556053</v>
          </cell>
          <cell r="O30">
            <v>24.6</v>
          </cell>
        </row>
        <row r="31">
          <cell r="M31">
            <v>28.073519612556051</v>
          </cell>
          <cell r="O31">
            <v>25.99</v>
          </cell>
        </row>
        <row r="32">
          <cell r="M32">
            <v>28.073519612556051</v>
          </cell>
          <cell r="O32">
            <v>25.99</v>
          </cell>
        </row>
        <row r="33">
          <cell r="I33">
            <v>26.934583199999999</v>
          </cell>
        </row>
        <row r="34">
          <cell r="I34">
            <v>27.335452199999995</v>
          </cell>
        </row>
        <row r="35">
          <cell r="I35">
            <v>26.934583199999999</v>
          </cell>
        </row>
        <row r="36">
          <cell r="I36">
            <v>27.335452199999995</v>
          </cell>
        </row>
        <row r="37">
          <cell r="I37">
            <v>26.934583199999999</v>
          </cell>
        </row>
        <row r="38">
          <cell r="I38">
            <v>26.934583199999999</v>
          </cell>
        </row>
        <row r="39">
          <cell r="I39">
            <v>26.934583199999999</v>
          </cell>
        </row>
        <row r="40">
          <cell r="I40">
            <v>27.335452199999995</v>
          </cell>
        </row>
        <row r="41">
          <cell r="I41">
            <v>27.335452199999995</v>
          </cell>
        </row>
        <row r="42">
          <cell r="I42">
            <v>27.335452199999995</v>
          </cell>
        </row>
        <row r="43">
          <cell r="I43">
            <v>27.335452199999995</v>
          </cell>
        </row>
        <row r="44">
          <cell r="I44">
            <v>28.480792199999996</v>
          </cell>
        </row>
        <row r="45">
          <cell r="I45">
            <v>26.934583199999999</v>
          </cell>
        </row>
        <row r="46">
          <cell r="I46">
            <v>25.044772199999997</v>
          </cell>
        </row>
        <row r="47">
          <cell r="I47">
            <v>27.701960999999994</v>
          </cell>
        </row>
        <row r="48">
          <cell r="I48">
            <v>25.044772199999997</v>
          </cell>
        </row>
        <row r="49">
          <cell r="I49">
            <v>26.934583199999999</v>
          </cell>
        </row>
        <row r="50">
          <cell r="I50">
            <v>28.480792199999996</v>
          </cell>
        </row>
        <row r="51">
          <cell r="I51">
            <v>26.934583199999999</v>
          </cell>
        </row>
        <row r="52">
          <cell r="I52">
            <v>25.044772199999997</v>
          </cell>
        </row>
        <row r="53">
          <cell r="I53">
            <v>28.0799232</v>
          </cell>
        </row>
        <row r="54">
          <cell r="I54">
            <v>25.411280999999995</v>
          </cell>
        </row>
        <row r="55">
          <cell r="I55">
            <v>28.480792199999996</v>
          </cell>
        </row>
        <row r="56">
          <cell r="I56">
            <v>26.934583199999999</v>
          </cell>
        </row>
        <row r="57">
          <cell r="I57">
            <v>25.044772199999997</v>
          </cell>
        </row>
        <row r="58">
          <cell r="I58">
            <v>28.847300999999998</v>
          </cell>
        </row>
        <row r="59">
          <cell r="I59">
            <v>25.411280999999995</v>
          </cell>
        </row>
        <row r="60">
          <cell r="M60">
            <v>24.67185981255605</v>
          </cell>
          <cell r="O60">
            <v>22.84</v>
          </cell>
        </row>
        <row r="61">
          <cell r="M61">
            <v>24.67185981255605</v>
          </cell>
          <cell r="O61">
            <v>22.84</v>
          </cell>
        </row>
        <row r="62">
          <cell r="M62">
            <v>25.404877412556047</v>
          </cell>
          <cell r="O62">
            <v>23.52</v>
          </cell>
        </row>
        <row r="63">
          <cell r="M63">
            <v>23.893028612556051</v>
          </cell>
          <cell r="O63">
            <v>22.12</v>
          </cell>
        </row>
        <row r="64">
          <cell r="M64">
            <v>24.67185981255605</v>
          </cell>
          <cell r="O64">
            <v>22.84</v>
          </cell>
        </row>
        <row r="65">
          <cell r="M65">
            <v>24.67185981255605</v>
          </cell>
          <cell r="O65">
            <v>22.84</v>
          </cell>
        </row>
        <row r="66">
          <cell r="M66">
            <v>25.038368612556049</v>
          </cell>
          <cell r="O66">
            <v>23.19</v>
          </cell>
        </row>
        <row r="67">
          <cell r="M67">
            <v>24.25953741255605</v>
          </cell>
          <cell r="O67">
            <v>22.46</v>
          </cell>
        </row>
        <row r="68">
          <cell r="M68">
            <v>24.67185981255605</v>
          </cell>
          <cell r="O68">
            <v>22.84</v>
          </cell>
        </row>
        <row r="69">
          <cell r="M69">
            <v>28.073519612556051</v>
          </cell>
          <cell r="O69">
            <v>25.99</v>
          </cell>
        </row>
        <row r="70">
          <cell r="M70">
            <v>25.038368612556049</v>
          </cell>
          <cell r="O70">
            <v>23.19</v>
          </cell>
        </row>
        <row r="71">
          <cell r="M71">
            <v>23.893028612556051</v>
          </cell>
          <cell r="O71">
            <v>22.12</v>
          </cell>
        </row>
        <row r="72">
          <cell r="M72">
            <v>23.893028612556051</v>
          </cell>
          <cell r="O72">
            <v>22.12</v>
          </cell>
        </row>
        <row r="73">
          <cell r="M73">
            <v>24.67185981255605</v>
          </cell>
          <cell r="O73">
            <v>22.84</v>
          </cell>
        </row>
        <row r="74">
          <cell r="M74">
            <v>24.67185981255605</v>
          </cell>
          <cell r="O74">
            <v>22.84</v>
          </cell>
        </row>
        <row r="75">
          <cell r="M75">
            <v>24.25953741255605</v>
          </cell>
          <cell r="O75">
            <v>22.46</v>
          </cell>
        </row>
        <row r="76">
          <cell r="M76">
            <v>23.893028612556051</v>
          </cell>
          <cell r="O76">
            <v>22.12</v>
          </cell>
        </row>
        <row r="77">
          <cell r="M77">
            <v>24.67185981255605</v>
          </cell>
          <cell r="O77">
            <v>22.84</v>
          </cell>
        </row>
        <row r="78">
          <cell r="M78">
            <v>24.67185981255605</v>
          </cell>
          <cell r="O78">
            <v>22.84</v>
          </cell>
        </row>
        <row r="79">
          <cell r="M79">
            <v>23.893028612556051</v>
          </cell>
          <cell r="O79">
            <v>22.12</v>
          </cell>
        </row>
        <row r="80">
          <cell r="M80">
            <v>23.893028612556051</v>
          </cell>
          <cell r="O80">
            <v>22.12</v>
          </cell>
        </row>
        <row r="81">
          <cell r="M81">
            <v>24.67185981255605</v>
          </cell>
          <cell r="O81">
            <v>22.84</v>
          </cell>
        </row>
        <row r="82">
          <cell r="M82">
            <v>24.67185981255605</v>
          </cell>
          <cell r="O82">
            <v>22.84</v>
          </cell>
        </row>
        <row r="83">
          <cell r="M83">
            <v>23.893028612556051</v>
          </cell>
        </row>
        <row r="84">
          <cell r="M84">
            <v>25.038368612556049</v>
          </cell>
        </row>
        <row r="85">
          <cell r="M85">
            <v>26.172255212556053</v>
          </cell>
        </row>
        <row r="86">
          <cell r="M86">
            <v>25.038368612556049</v>
          </cell>
        </row>
        <row r="87">
          <cell r="M87">
            <v>23.503613012556048</v>
          </cell>
        </row>
        <row r="88">
          <cell r="M88">
            <v>25.038368612556049</v>
          </cell>
        </row>
        <row r="89">
          <cell r="M89">
            <v>26.172255212556053</v>
          </cell>
        </row>
        <row r="90">
          <cell r="M90">
            <v>25.038368612556049</v>
          </cell>
        </row>
        <row r="91">
          <cell r="M91">
            <v>23.503613012556048</v>
          </cell>
        </row>
        <row r="92">
          <cell r="M92">
            <v>25.404877412556047</v>
          </cell>
        </row>
        <row r="93">
          <cell r="M93">
            <v>26.573124212556053</v>
          </cell>
        </row>
        <row r="94">
          <cell r="M94">
            <v>25.038368612556049</v>
          </cell>
        </row>
        <row r="95">
          <cell r="M95">
            <v>24.67185981255605</v>
          </cell>
          <cell r="O95">
            <v>22.84</v>
          </cell>
        </row>
        <row r="96">
          <cell r="M96">
            <v>25.038368612556049</v>
          </cell>
          <cell r="O96">
            <v>23.19</v>
          </cell>
        </row>
        <row r="97">
          <cell r="M97">
            <v>25.038368612556049</v>
          </cell>
          <cell r="O97">
            <v>23.19</v>
          </cell>
        </row>
        <row r="98">
          <cell r="M98">
            <v>25.038368612556049</v>
          </cell>
          <cell r="O98">
            <v>23.19</v>
          </cell>
        </row>
        <row r="99">
          <cell r="M99">
            <v>24.25953741255605</v>
          </cell>
          <cell r="O99">
            <v>22.46</v>
          </cell>
        </row>
        <row r="100">
          <cell r="M100">
            <v>25.038368612556049</v>
          </cell>
          <cell r="O100">
            <v>23.19</v>
          </cell>
        </row>
        <row r="101">
          <cell r="M101">
            <v>25.038368612556049</v>
          </cell>
          <cell r="O101">
            <v>23.19</v>
          </cell>
        </row>
        <row r="102">
          <cell r="M102">
            <v>25.038368612556049</v>
          </cell>
          <cell r="O102">
            <v>23.19</v>
          </cell>
        </row>
        <row r="103">
          <cell r="M103">
            <v>24.67185981255605</v>
          </cell>
          <cell r="O103">
            <v>22.84</v>
          </cell>
        </row>
        <row r="104">
          <cell r="M104">
            <v>25.404877412556047</v>
          </cell>
          <cell r="O104">
            <v>23.52</v>
          </cell>
        </row>
        <row r="105">
          <cell r="M105">
            <v>25.038368612556049</v>
          </cell>
          <cell r="O105">
            <v>23.19</v>
          </cell>
        </row>
        <row r="106">
          <cell r="M106">
            <v>25.038368612556049</v>
          </cell>
          <cell r="O106">
            <v>23.19</v>
          </cell>
        </row>
        <row r="107">
          <cell r="M107">
            <v>24.67185981255605</v>
          </cell>
          <cell r="O107">
            <v>22.84</v>
          </cell>
        </row>
        <row r="108">
          <cell r="M108">
            <v>25.038368612556049</v>
          </cell>
          <cell r="O108">
            <v>23.19</v>
          </cell>
        </row>
        <row r="109">
          <cell r="M109">
            <v>25.038368612556049</v>
          </cell>
          <cell r="O109">
            <v>23.19</v>
          </cell>
        </row>
        <row r="110">
          <cell r="M110">
            <v>25.038368612556049</v>
          </cell>
          <cell r="O110">
            <v>23.19</v>
          </cell>
        </row>
        <row r="111">
          <cell r="M111">
            <v>24.67185981255605</v>
          </cell>
          <cell r="O111">
            <v>22.84</v>
          </cell>
        </row>
        <row r="112">
          <cell r="M112">
            <v>25.038368612556049</v>
          </cell>
          <cell r="O112">
            <v>23.19</v>
          </cell>
        </row>
        <row r="113">
          <cell r="M113">
            <v>25.038368612556049</v>
          </cell>
          <cell r="O113">
            <v>23.19</v>
          </cell>
        </row>
        <row r="114">
          <cell r="M114">
            <v>25.038368612556049</v>
          </cell>
          <cell r="O114">
            <v>23.19</v>
          </cell>
        </row>
        <row r="115">
          <cell r="M115">
            <v>24.67185981255605</v>
          </cell>
          <cell r="O115">
            <v>22.84</v>
          </cell>
        </row>
        <row r="116">
          <cell r="M116">
            <v>25.404877412556047</v>
          </cell>
          <cell r="O116">
            <v>23.52</v>
          </cell>
        </row>
        <row r="117">
          <cell r="M117">
            <v>25.038368612556049</v>
          </cell>
          <cell r="O117">
            <v>23.19</v>
          </cell>
        </row>
        <row r="118">
          <cell r="M118">
            <v>25.038368612556049</v>
          </cell>
          <cell r="O118">
            <v>23.19</v>
          </cell>
        </row>
        <row r="119">
          <cell r="I119">
            <v>18.997377000000004</v>
          </cell>
        </row>
        <row r="120">
          <cell r="I120">
            <v>18.229999200000002</v>
          </cell>
        </row>
        <row r="121">
          <cell r="I121">
            <v>18.997377000000004</v>
          </cell>
        </row>
        <row r="122">
          <cell r="I122">
            <v>18.997377000000004</v>
          </cell>
        </row>
        <row r="123">
          <cell r="I123">
            <v>18.997377000000004</v>
          </cell>
        </row>
        <row r="124">
          <cell r="I124">
            <v>18.997377000000004</v>
          </cell>
        </row>
        <row r="125">
          <cell r="I125">
            <v>18.997377000000004</v>
          </cell>
        </row>
        <row r="126">
          <cell r="I126">
            <v>18.997377000000004</v>
          </cell>
        </row>
        <row r="127">
          <cell r="M127">
            <v>18.990814500000003</v>
          </cell>
          <cell r="O127">
            <v>17.579999999999998</v>
          </cell>
        </row>
        <row r="128">
          <cell r="M128">
            <v>23.560721099999999</v>
          </cell>
          <cell r="O128">
            <v>21.82</v>
          </cell>
        </row>
        <row r="129">
          <cell r="M129">
            <v>20.525570099999996</v>
          </cell>
          <cell r="O129">
            <v>19.010000000000002</v>
          </cell>
        </row>
        <row r="130">
          <cell r="M130">
            <v>24.728967899999994</v>
          </cell>
          <cell r="O130">
            <v>22.9</v>
          </cell>
        </row>
        <row r="131">
          <cell r="M131">
            <v>20.525570099999996</v>
          </cell>
          <cell r="O131">
            <v>19.010000000000002</v>
          </cell>
        </row>
        <row r="132">
          <cell r="M132">
            <v>21.659456699999996</v>
          </cell>
          <cell r="O132">
            <v>20.059999999999999</v>
          </cell>
        </row>
        <row r="133">
          <cell r="M133">
            <v>20.525570099999996</v>
          </cell>
          <cell r="O133">
            <v>19.010000000000002</v>
          </cell>
        </row>
        <row r="134">
          <cell r="M134">
            <v>24.328098899999997</v>
          </cell>
          <cell r="O134">
            <v>22.53</v>
          </cell>
        </row>
        <row r="135">
          <cell r="M135">
            <v>18.612852299999997</v>
          </cell>
          <cell r="O135">
            <v>17.23</v>
          </cell>
        </row>
        <row r="136">
          <cell r="M136">
            <v>23.560721099999999</v>
          </cell>
          <cell r="O136">
            <v>21.82</v>
          </cell>
        </row>
        <row r="137">
          <cell r="M137">
            <v>20.525570099999996</v>
          </cell>
          <cell r="O137">
            <v>19.010000000000002</v>
          </cell>
        </row>
        <row r="138">
          <cell r="M138">
            <v>24.728967899999994</v>
          </cell>
          <cell r="O138">
            <v>22.9</v>
          </cell>
        </row>
        <row r="139">
          <cell r="M139">
            <v>19.769645699999998</v>
          </cell>
          <cell r="O139">
            <v>18.309999999999999</v>
          </cell>
        </row>
        <row r="140">
          <cell r="M140">
            <v>22.037418899999999</v>
          </cell>
          <cell r="O140">
            <v>20.41</v>
          </cell>
        </row>
        <row r="141">
          <cell r="M141">
            <v>20.525570099999996</v>
          </cell>
          <cell r="O141">
            <v>19.010000000000002</v>
          </cell>
        </row>
        <row r="142">
          <cell r="M142">
            <v>24.328098899999997</v>
          </cell>
          <cell r="O142">
            <v>22.53</v>
          </cell>
        </row>
        <row r="143">
          <cell r="M143">
            <v>18.612852299999997</v>
          </cell>
          <cell r="O143">
            <v>17.23</v>
          </cell>
        </row>
        <row r="144">
          <cell r="M144">
            <v>21.659456699999996</v>
          </cell>
          <cell r="O144">
            <v>20.059999999999999</v>
          </cell>
        </row>
        <row r="145">
          <cell r="M145">
            <v>18.990814500000003</v>
          </cell>
          <cell r="O145">
            <v>17.579999999999998</v>
          </cell>
        </row>
        <row r="146">
          <cell r="M146">
            <v>23.950136699999998</v>
          </cell>
          <cell r="O146">
            <v>22.18</v>
          </cell>
        </row>
        <row r="147">
          <cell r="M147">
            <v>18.612852299999997</v>
          </cell>
          <cell r="O147">
            <v>17.23</v>
          </cell>
        </row>
        <row r="148">
          <cell r="M148">
            <v>20.525570099999996</v>
          </cell>
          <cell r="O148">
            <v>19.010000000000002</v>
          </cell>
        </row>
        <row r="149">
          <cell r="M149">
            <v>18.612852299999997</v>
          </cell>
          <cell r="O149">
            <v>17.23</v>
          </cell>
        </row>
        <row r="150">
          <cell r="M150">
            <v>18.612852299999997</v>
          </cell>
          <cell r="O150">
            <v>17.23</v>
          </cell>
        </row>
        <row r="151">
          <cell r="M151">
            <v>21.659456699999996</v>
          </cell>
          <cell r="O151">
            <v>20.059999999999999</v>
          </cell>
        </row>
        <row r="152">
          <cell r="M152">
            <v>18.612852299999997</v>
          </cell>
          <cell r="O152">
            <v>17.23</v>
          </cell>
        </row>
        <row r="153">
          <cell r="M153">
            <v>23.950136699999998</v>
          </cell>
          <cell r="O153">
            <v>22.18</v>
          </cell>
        </row>
        <row r="154">
          <cell r="M154">
            <v>18.612852299999997</v>
          </cell>
          <cell r="O154">
            <v>17.23</v>
          </cell>
        </row>
        <row r="155">
          <cell r="M155">
            <v>20.525570099999996</v>
          </cell>
          <cell r="O155">
            <v>19.010000000000002</v>
          </cell>
        </row>
        <row r="156">
          <cell r="M156">
            <v>18.612852299999997</v>
          </cell>
          <cell r="O156">
            <v>17.23</v>
          </cell>
        </row>
        <row r="157">
          <cell r="M157">
            <v>18.612852299999997</v>
          </cell>
          <cell r="O157">
            <v>17.23</v>
          </cell>
        </row>
        <row r="158">
          <cell r="M158">
            <v>21.659456699999996</v>
          </cell>
          <cell r="O158">
            <v>20.059999999999999</v>
          </cell>
        </row>
        <row r="159">
          <cell r="M159">
            <v>18.612852299999997</v>
          </cell>
          <cell r="O159">
            <v>17.23</v>
          </cell>
        </row>
        <row r="160">
          <cell r="M160">
            <v>22.438287899999995</v>
          </cell>
          <cell r="O160">
            <v>20.78</v>
          </cell>
        </row>
        <row r="161">
          <cell r="M161">
            <v>18.612852299999997</v>
          </cell>
          <cell r="O161">
            <v>17.23</v>
          </cell>
        </row>
        <row r="162">
          <cell r="M162">
            <v>20.914985699999999</v>
          </cell>
          <cell r="O162">
            <v>19.37</v>
          </cell>
        </row>
        <row r="163">
          <cell r="M163">
            <v>18.223436700000001</v>
          </cell>
          <cell r="O163">
            <v>16.87</v>
          </cell>
        </row>
        <row r="164">
          <cell r="M164">
            <v>21.659456699999996</v>
          </cell>
          <cell r="O164">
            <v>20.059999999999999</v>
          </cell>
        </row>
        <row r="165">
          <cell r="M165">
            <v>22.816250100000001</v>
          </cell>
          <cell r="O165">
            <v>21.13</v>
          </cell>
        </row>
        <row r="166">
          <cell r="M166">
            <v>20.1361545</v>
          </cell>
          <cell r="O166">
            <v>18.64</v>
          </cell>
        </row>
        <row r="167">
          <cell r="M167">
            <v>21.304401299999999</v>
          </cell>
          <cell r="O167">
            <v>19.73</v>
          </cell>
        </row>
        <row r="168">
          <cell r="M168">
            <v>20.525570099999996</v>
          </cell>
          <cell r="O168">
            <v>19.010000000000002</v>
          </cell>
        </row>
        <row r="169">
          <cell r="M169">
            <v>19.368776699999998</v>
          </cell>
          <cell r="O169">
            <v>17.93</v>
          </cell>
        </row>
        <row r="170">
          <cell r="M170">
            <v>19.368776699999998</v>
          </cell>
          <cell r="O170">
            <v>17.93</v>
          </cell>
        </row>
        <row r="171">
          <cell r="M171">
            <v>22.816250100000001</v>
          </cell>
          <cell r="O171">
            <v>21.13</v>
          </cell>
        </row>
        <row r="172">
          <cell r="M172">
            <v>21.304401299999999</v>
          </cell>
          <cell r="O172">
            <v>19.73</v>
          </cell>
        </row>
        <row r="173">
          <cell r="M173">
            <v>20.914985699999999</v>
          </cell>
          <cell r="O173">
            <v>19.37</v>
          </cell>
        </row>
        <row r="174">
          <cell r="M174">
            <v>18.612852299999997</v>
          </cell>
          <cell r="O174">
            <v>17.23</v>
          </cell>
        </row>
        <row r="175">
          <cell r="M175">
            <v>18.612852299999997</v>
          </cell>
          <cell r="O175">
            <v>17.23</v>
          </cell>
        </row>
        <row r="176">
          <cell r="M176">
            <v>18.612852299999997</v>
          </cell>
          <cell r="O176">
            <v>17.23</v>
          </cell>
        </row>
        <row r="177">
          <cell r="M177">
            <v>22.816250100000001</v>
          </cell>
          <cell r="O177">
            <v>21.13</v>
          </cell>
        </row>
        <row r="178">
          <cell r="M178">
            <v>20.914985699999999</v>
          </cell>
          <cell r="O178">
            <v>19.37</v>
          </cell>
        </row>
        <row r="179">
          <cell r="M179">
            <v>18.223436700000001</v>
          </cell>
          <cell r="O179">
            <v>16.87</v>
          </cell>
        </row>
        <row r="180">
          <cell r="M180">
            <v>18.612852299999997</v>
          </cell>
          <cell r="O180">
            <v>17.23</v>
          </cell>
        </row>
        <row r="181">
          <cell r="M181">
            <v>20.914985699999999</v>
          </cell>
          <cell r="O181">
            <v>19.37</v>
          </cell>
        </row>
        <row r="182">
          <cell r="Q182">
            <v>19.362416123076923</v>
          </cell>
          <cell r="S182">
            <v>17.899999999999999</v>
          </cell>
        </row>
        <row r="183">
          <cell r="Q183">
            <v>22.43192732307692</v>
          </cell>
          <cell r="S183">
            <v>20.74</v>
          </cell>
        </row>
        <row r="184">
          <cell r="Q184">
            <v>20.908625123076924</v>
          </cell>
          <cell r="S184">
            <v>19.329999999999998</v>
          </cell>
        </row>
        <row r="185">
          <cell r="Q185">
            <v>18.606491723076918</v>
          </cell>
          <cell r="S185">
            <v>17.23</v>
          </cell>
        </row>
        <row r="186">
          <cell r="Q186">
            <v>18.606491723076918</v>
          </cell>
          <cell r="S186">
            <v>17.23</v>
          </cell>
        </row>
        <row r="187">
          <cell r="Q187">
            <v>21.298040723076923</v>
          </cell>
          <cell r="S187">
            <v>19.690000000000001</v>
          </cell>
        </row>
        <row r="188">
          <cell r="Q188">
            <v>19.362416123076923</v>
          </cell>
          <cell r="S188">
            <v>17.899999999999999</v>
          </cell>
        </row>
        <row r="189">
          <cell r="Q189">
            <v>22.43192732307692</v>
          </cell>
          <cell r="S189">
            <v>20.74</v>
          </cell>
        </row>
        <row r="190">
          <cell r="Q190">
            <v>20.908625123076924</v>
          </cell>
          <cell r="S190">
            <v>19.329999999999998</v>
          </cell>
        </row>
        <row r="191">
          <cell r="Q191">
            <v>18.217076123076925</v>
          </cell>
          <cell r="S191">
            <v>16.87</v>
          </cell>
        </row>
        <row r="192">
          <cell r="Q192">
            <v>18.217076123076925</v>
          </cell>
          <cell r="S192">
            <v>16.87</v>
          </cell>
        </row>
        <row r="193">
          <cell r="Q193">
            <v>20.908625123076924</v>
          </cell>
          <cell r="S193">
            <v>19.329999999999998</v>
          </cell>
        </row>
        <row r="194">
          <cell r="Q194">
            <v>22.031058323076923</v>
          </cell>
          <cell r="S194">
            <v>20.37</v>
          </cell>
        </row>
        <row r="195">
          <cell r="Q195">
            <v>23.943776123076919</v>
          </cell>
          <cell r="S195">
            <v>22.14</v>
          </cell>
        </row>
        <row r="196">
          <cell r="Q196">
            <v>22.809889523076922</v>
          </cell>
          <cell r="S196">
            <v>21.09</v>
          </cell>
        </row>
        <row r="197">
          <cell r="Q197">
            <v>18.217076123076925</v>
          </cell>
          <cell r="S197">
            <v>16.87</v>
          </cell>
        </row>
        <row r="198">
          <cell r="Q198">
            <v>20.129793923076921</v>
          </cell>
          <cell r="S198">
            <v>18.61</v>
          </cell>
        </row>
        <row r="199">
          <cell r="Q199">
            <v>22.031058323076923</v>
          </cell>
          <cell r="S199">
            <v>20.37</v>
          </cell>
        </row>
        <row r="200">
          <cell r="Q200">
            <v>22.43192732307692</v>
          </cell>
          <cell r="S200">
            <v>20.74</v>
          </cell>
        </row>
        <row r="201">
          <cell r="Q201">
            <v>22.809889523076922</v>
          </cell>
          <cell r="S201">
            <v>21.09</v>
          </cell>
        </row>
        <row r="202">
          <cell r="M202">
            <v>20.13</v>
          </cell>
          <cell r="O202">
            <v>18.64</v>
          </cell>
        </row>
        <row r="203">
          <cell r="M203">
            <v>21.66</v>
          </cell>
          <cell r="O203">
            <v>20.059999999999999</v>
          </cell>
        </row>
        <row r="204">
          <cell r="M204">
            <v>22.03</v>
          </cell>
          <cell r="O204">
            <v>20.41</v>
          </cell>
        </row>
        <row r="205">
          <cell r="M205">
            <v>17.850000000000001</v>
          </cell>
          <cell r="O205">
            <v>16.52</v>
          </cell>
        </row>
        <row r="206">
          <cell r="M206">
            <v>18.61</v>
          </cell>
          <cell r="O206">
            <v>17.23</v>
          </cell>
        </row>
        <row r="207">
          <cell r="M207">
            <v>20.53</v>
          </cell>
          <cell r="O207">
            <v>19.010000000000002</v>
          </cell>
        </row>
        <row r="208">
          <cell r="I208">
            <v>26.178658800000001</v>
          </cell>
        </row>
        <row r="209">
          <cell r="I209">
            <v>26.178658800000001</v>
          </cell>
        </row>
        <row r="210">
          <cell r="I210">
            <v>26.934583199999999</v>
          </cell>
        </row>
        <row r="211">
          <cell r="I211">
            <v>26.934583199999999</v>
          </cell>
        </row>
        <row r="212">
          <cell r="I212">
            <v>26.178658800000001</v>
          </cell>
        </row>
        <row r="213">
          <cell r="I213">
            <v>26.178658800000001</v>
          </cell>
        </row>
        <row r="214">
          <cell r="I214">
            <v>26.934583199999999</v>
          </cell>
        </row>
        <row r="215">
          <cell r="I215">
            <v>26.934583199999999</v>
          </cell>
        </row>
        <row r="216">
          <cell r="I216">
            <v>26.178658800000001</v>
          </cell>
        </row>
        <row r="217">
          <cell r="I217">
            <v>26.178658800000001</v>
          </cell>
        </row>
        <row r="218">
          <cell r="I218">
            <v>26.934583199999999</v>
          </cell>
        </row>
        <row r="219">
          <cell r="I219">
            <v>26.934583199999999</v>
          </cell>
        </row>
        <row r="220">
          <cell r="I220">
            <v>26.178658800000001</v>
          </cell>
        </row>
        <row r="221">
          <cell r="I221">
            <v>26.178658800000001</v>
          </cell>
        </row>
        <row r="222">
          <cell r="I222">
            <v>26.934583199999999</v>
          </cell>
        </row>
        <row r="223">
          <cell r="I223">
            <v>26.934583199999999</v>
          </cell>
        </row>
        <row r="224">
          <cell r="I224">
            <v>26.178658800000001</v>
          </cell>
        </row>
        <row r="225">
          <cell r="I225">
            <v>26.178658800000001</v>
          </cell>
        </row>
        <row r="226">
          <cell r="I226">
            <v>26.934583199999999</v>
          </cell>
        </row>
        <row r="227">
          <cell r="I227">
            <v>26.934583199999999</v>
          </cell>
        </row>
        <row r="228">
          <cell r="I228">
            <v>26.178658800000001</v>
          </cell>
        </row>
        <row r="229">
          <cell r="I229">
            <v>26.178658800000001</v>
          </cell>
        </row>
        <row r="230">
          <cell r="I230">
            <v>26.934583199999999</v>
          </cell>
        </row>
        <row r="231">
          <cell r="I231">
            <v>26.934583199999999</v>
          </cell>
        </row>
        <row r="232">
          <cell r="I232">
            <v>26.178658800000001</v>
          </cell>
        </row>
        <row r="233">
          <cell r="I233">
            <v>26.178658800000001</v>
          </cell>
        </row>
        <row r="234">
          <cell r="I234">
            <v>26.934583199999999</v>
          </cell>
        </row>
        <row r="235">
          <cell r="I235">
            <v>26.934583199999999</v>
          </cell>
        </row>
        <row r="236">
          <cell r="I236">
            <v>26.178658800000001</v>
          </cell>
        </row>
        <row r="237">
          <cell r="I237">
            <v>26.178658800000001</v>
          </cell>
        </row>
        <row r="238">
          <cell r="I238">
            <v>26.934583199999999</v>
          </cell>
        </row>
        <row r="239">
          <cell r="I239">
            <v>26.934583199999999</v>
          </cell>
        </row>
        <row r="240">
          <cell r="I240">
            <v>26.178658800000001</v>
          </cell>
        </row>
        <row r="241">
          <cell r="I241">
            <v>26.178658800000001</v>
          </cell>
        </row>
        <row r="242">
          <cell r="I242">
            <v>26.934583199999999</v>
          </cell>
        </row>
        <row r="243">
          <cell r="I243">
            <v>26.934583199999999</v>
          </cell>
        </row>
        <row r="244">
          <cell r="I244">
            <v>28.562099999999997</v>
          </cell>
        </row>
        <row r="245">
          <cell r="I245">
            <v>26.442086999999997</v>
          </cell>
        </row>
        <row r="246">
          <cell r="I246">
            <v>28.562099999999997</v>
          </cell>
        </row>
        <row r="247">
          <cell r="I247">
            <v>26.441520000000001</v>
          </cell>
        </row>
        <row r="248">
          <cell r="I248">
            <v>28.562099999999997</v>
          </cell>
        </row>
        <row r="249">
          <cell r="I249">
            <v>26.441520000000001</v>
          </cell>
        </row>
        <row r="250">
          <cell r="I250">
            <v>28.562099999999997</v>
          </cell>
        </row>
        <row r="251">
          <cell r="I251">
            <v>26.441520000000001</v>
          </cell>
        </row>
        <row r="252">
          <cell r="I252">
            <v>28.562099999999997</v>
          </cell>
        </row>
        <row r="253">
          <cell r="I253">
            <v>26.441520000000001</v>
          </cell>
        </row>
        <row r="254">
          <cell r="I254">
            <v>28.562099999999997</v>
          </cell>
        </row>
        <row r="255">
          <cell r="I255">
            <v>26.441520000000001</v>
          </cell>
        </row>
        <row r="256">
          <cell r="M256">
            <v>17.845474499999998</v>
          </cell>
          <cell r="O256">
            <v>16.52</v>
          </cell>
        </row>
        <row r="257">
          <cell r="M257">
            <v>20.525570099999996</v>
          </cell>
          <cell r="O257">
            <v>19.010000000000002</v>
          </cell>
        </row>
        <row r="258">
          <cell r="M258">
            <v>18.612852299999997</v>
          </cell>
          <cell r="O258">
            <v>17.23</v>
          </cell>
        </row>
        <row r="259">
          <cell r="M259">
            <v>22.816250100000001</v>
          </cell>
          <cell r="O259">
            <v>21.13</v>
          </cell>
        </row>
        <row r="260">
          <cell r="M260">
            <v>18.612852299999997</v>
          </cell>
          <cell r="O260">
            <v>17.23</v>
          </cell>
        </row>
        <row r="261">
          <cell r="M261">
            <v>18.223436700000001</v>
          </cell>
          <cell r="O261">
            <v>16.87</v>
          </cell>
        </row>
        <row r="262">
          <cell r="M262">
            <v>17.845474499999998</v>
          </cell>
          <cell r="O262">
            <v>16.52</v>
          </cell>
        </row>
        <row r="263">
          <cell r="M263">
            <v>17.845474499999998</v>
          </cell>
          <cell r="O263">
            <v>16.52</v>
          </cell>
        </row>
        <row r="264">
          <cell r="M264">
            <v>20.525570099999996</v>
          </cell>
          <cell r="O264">
            <v>19.010000000000002</v>
          </cell>
        </row>
        <row r="265">
          <cell r="M265">
            <v>18.612852299999997</v>
          </cell>
          <cell r="O265">
            <v>17.23</v>
          </cell>
        </row>
        <row r="266">
          <cell r="M266">
            <v>22.816250100000001</v>
          </cell>
          <cell r="O266">
            <v>21.13</v>
          </cell>
        </row>
        <row r="267">
          <cell r="M267">
            <v>18.612852299999997</v>
          </cell>
          <cell r="O267">
            <v>17.23</v>
          </cell>
        </row>
        <row r="268">
          <cell r="M268">
            <v>18.223436700000001</v>
          </cell>
          <cell r="O268">
            <v>16.87</v>
          </cell>
        </row>
        <row r="269">
          <cell r="M269">
            <v>17.845474499999998</v>
          </cell>
          <cell r="O269">
            <v>16.52</v>
          </cell>
        </row>
        <row r="270">
          <cell r="M270">
            <v>20.525570099999996</v>
          </cell>
          <cell r="O270">
            <v>19.010000000000002</v>
          </cell>
        </row>
        <row r="271">
          <cell r="M271">
            <v>20.525570099999996</v>
          </cell>
          <cell r="O271">
            <v>19.010000000000002</v>
          </cell>
        </row>
        <row r="272">
          <cell r="M272">
            <v>18.223436700000001</v>
          </cell>
          <cell r="O272">
            <v>16.87</v>
          </cell>
        </row>
        <row r="273">
          <cell r="M273">
            <v>18.990814500000003</v>
          </cell>
          <cell r="O273">
            <v>17.579999999999998</v>
          </cell>
        </row>
        <row r="274">
          <cell r="M274">
            <v>18.990814500000003</v>
          </cell>
          <cell r="O274">
            <v>17.579999999999998</v>
          </cell>
        </row>
        <row r="275">
          <cell r="M275">
            <v>19.769645699999998</v>
          </cell>
          <cell r="O275">
            <v>18.309999999999999</v>
          </cell>
        </row>
        <row r="276">
          <cell r="Q276">
            <v>17.839113923076923</v>
          </cell>
          <cell r="S276">
            <v>16.52</v>
          </cell>
        </row>
        <row r="277">
          <cell r="Q277">
            <v>20.51920952307692</v>
          </cell>
          <cell r="S277">
            <v>18.97</v>
          </cell>
        </row>
        <row r="278">
          <cell r="Q278">
            <v>18.217076123076925</v>
          </cell>
          <cell r="S278">
            <v>16.87</v>
          </cell>
        </row>
        <row r="279">
          <cell r="Q279">
            <v>22.43192732307692</v>
          </cell>
          <cell r="S279">
            <v>20.74</v>
          </cell>
        </row>
        <row r="280">
          <cell r="Q280">
            <v>17.839113923076923</v>
          </cell>
          <cell r="S280">
            <v>16.52</v>
          </cell>
        </row>
        <row r="281">
          <cell r="Q281">
            <v>17.839113923076923</v>
          </cell>
          <cell r="S281">
            <v>16.52</v>
          </cell>
        </row>
        <row r="282">
          <cell r="Q282">
            <v>18.984453923076924</v>
          </cell>
          <cell r="S282">
            <v>17.55</v>
          </cell>
        </row>
        <row r="283">
          <cell r="Q283">
            <v>17.839113923076923</v>
          </cell>
          <cell r="S283">
            <v>16.52</v>
          </cell>
        </row>
        <row r="284">
          <cell r="Q284">
            <v>20.51920952307692</v>
          </cell>
          <cell r="S284">
            <v>18.97</v>
          </cell>
        </row>
        <row r="285">
          <cell r="Q285">
            <v>18.217076123076925</v>
          </cell>
          <cell r="S285">
            <v>16.87</v>
          </cell>
        </row>
        <row r="286">
          <cell r="Q286">
            <v>22.809889523076922</v>
          </cell>
          <cell r="S286">
            <v>21.09</v>
          </cell>
        </row>
        <row r="287">
          <cell r="Q287">
            <v>18.217076123076925</v>
          </cell>
          <cell r="S287">
            <v>16.87</v>
          </cell>
        </row>
        <row r="288">
          <cell r="Q288">
            <v>20.129793923076921</v>
          </cell>
          <cell r="S288">
            <v>18.61</v>
          </cell>
        </row>
        <row r="289">
          <cell r="Q289">
            <v>17.839113923076923</v>
          </cell>
          <cell r="S289">
            <v>16.52</v>
          </cell>
        </row>
        <row r="290">
          <cell r="Q290">
            <v>18.606491723076918</v>
          </cell>
          <cell r="S290">
            <v>17.23</v>
          </cell>
        </row>
        <row r="291">
          <cell r="Q291">
            <v>18.217076123076925</v>
          </cell>
          <cell r="S291">
            <v>16.87</v>
          </cell>
        </row>
        <row r="292">
          <cell r="Q292">
            <v>18.606491723076918</v>
          </cell>
          <cell r="S292">
            <v>17.23</v>
          </cell>
        </row>
        <row r="293">
          <cell r="Q293">
            <v>20.51920952307692</v>
          </cell>
          <cell r="S293">
            <v>18.97</v>
          </cell>
        </row>
        <row r="294">
          <cell r="Q294">
            <v>18.606491723076918</v>
          </cell>
          <cell r="S294">
            <v>17.23</v>
          </cell>
        </row>
        <row r="295">
          <cell r="Q295">
            <v>20.51920952307692</v>
          </cell>
          <cell r="S295">
            <v>18.97</v>
          </cell>
        </row>
        <row r="296">
          <cell r="Q296">
            <v>19.763285123076923</v>
          </cell>
          <cell r="S296">
            <v>18.27</v>
          </cell>
        </row>
        <row r="297">
          <cell r="Q297">
            <v>18.217076123076925</v>
          </cell>
          <cell r="S297">
            <v>16.87</v>
          </cell>
        </row>
        <row r="298">
          <cell r="Q298">
            <v>20.129793923076921</v>
          </cell>
          <cell r="S298">
            <v>18.61</v>
          </cell>
        </row>
        <row r="299">
          <cell r="Q299">
            <v>19.763285123076923</v>
          </cell>
          <cell r="S299">
            <v>18.27</v>
          </cell>
        </row>
        <row r="300">
          <cell r="Q300">
            <v>18.984453923076924</v>
          </cell>
          <cell r="S300">
            <v>17.55</v>
          </cell>
        </row>
        <row r="301">
          <cell r="Q301">
            <v>20.129793923076921</v>
          </cell>
          <cell r="S301">
            <v>18.61</v>
          </cell>
        </row>
        <row r="302">
          <cell r="Q302">
            <v>18.984453923076924</v>
          </cell>
          <cell r="S302">
            <v>17.55</v>
          </cell>
        </row>
        <row r="303">
          <cell r="Q303">
            <v>22.43192732307692</v>
          </cell>
          <cell r="S303">
            <v>20.74</v>
          </cell>
        </row>
        <row r="304">
          <cell r="Q304">
            <v>18.984453923076924</v>
          </cell>
          <cell r="S304">
            <v>17.55</v>
          </cell>
        </row>
        <row r="305">
          <cell r="Q305">
            <v>18.606491723076918</v>
          </cell>
          <cell r="S305">
            <v>17.23</v>
          </cell>
        </row>
        <row r="306">
          <cell r="Q306">
            <v>19.763285123076923</v>
          </cell>
          <cell r="S306">
            <v>18.27</v>
          </cell>
        </row>
        <row r="307">
          <cell r="Q307">
            <v>18.984453923076924</v>
          </cell>
          <cell r="S307">
            <v>17.55</v>
          </cell>
        </row>
        <row r="308">
          <cell r="Q308">
            <v>20.908625123076924</v>
          </cell>
          <cell r="S308">
            <v>19.329999999999998</v>
          </cell>
        </row>
        <row r="309">
          <cell r="Q309">
            <v>18.217076123076925</v>
          </cell>
          <cell r="S309">
            <v>16.87</v>
          </cell>
        </row>
        <row r="310">
          <cell r="Q310">
            <v>22.809889523076922</v>
          </cell>
          <cell r="S310">
            <v>21.09</v>
          </cell>
        </row>
        <row r="311">
          <cell r="Q311">
            <v>18.606491723076918</v>
          </cell>
          <cell r="S311">
            <v>17.23</v>
          </cell>
        </row>
        <row r="312">
          <cell r="Q312">
            <v>18.217076123076925</v>
          </cell>
          <cell r="S312">
            <v>16.87</v>
          </cell>
        </row>
        <row r="313">
          <cell r="Q313">
            <v>19.362416123076923</v>
          </cell>
          <cell r="S313">
            <v>17.899999999999999</v>
          </cell>
        </row>
        <row r="314">
          <cell r="Q314">
            <v>17.839113923076923</v>
          </cell>
          <cell r="S314">
            <v>16.52</v>
          </cell>
        </row>
        <row r="315">
          <cell r="Q315">
            <v>20.908625123076924</v>
          </cell>
          <cell r="S315">
            <v>19.329999999999998</v>
          </cell>
        </row>
        <row r="316">
          <cell r="Q316">
            <v>18.217076123076925</v>
          </cell>
          <cell r="S316">
            <v>16.87</v>
          </cell>
        </row>
        <row r="317">
          <cell r="Q317">
            <v>22.809889523076922</v>
          </cell>
          <cell r="S317">
            <v>21.09</v>
          </cell>
        </row>
        <row r="318">
          <cell r="Q318">
            <v>18.217076123076925</v>
          </cell>
          <cell r="S318">
            <v>16.87</v>
          </cell>
        </row>
        <row r="319">
          <cell r="Q319">
            <v>18.217076123076925</v>
          </cell>
          <cell r="S319">
            <v>16.87</v>
          </cell>
        </row>
        <row r="320">
          <cell r="Q320">
            <v>19.362416123076923</v>
          </cell>
          <cell r="S320">
            <v>17.899999999999999</v>
          </cell>
        </row>
        <row r="321">
          <cell r="Q321">
            <v>17.839113923076923</v>
          </cell>
          <cell r="S321">
            <v>16.52</v>
          </cell>
        </row>
        <row r="322">
          <cell r="Q322">
            <v>20.908625123076924</v>
          </cell>
          <cell r="S322">
            <v>19.329999999999998</v>
          </cell>
        </row>
        <row r="323">
          <cell r="Q323">
            <v>18.217076123076925</v>
          </cell>
          <cell r="S323">
            <v>16.87</v>
          </cell>
        </row>
        <row r="324">
          <cell r="Q324">
            <v>22.809889523076922</v>
          </cell>
          <cell r="S324">
            <v>21.09</v>
          </cell>
        </row>
        <row r="325">
          <cell r="Q325">
            <v>18.217076123076925</v>
          </cell>
          <cell r="S325">
            <v>16.87</v>
          </cell>
        </row>
        <row r="326">
          <cell r="Q326">
            <v>18.217076123076925</v>
          </cell>
          <cell r="S326">
            <v>16.87</v>
          </cell>
        </row>
        <row r="327">
          <cell r="Q327">
            <v>19.362416123076923</v>
          </cell>
          <cell r="S327">
            <v>17.899999999999999</v>
          </cell>
        </row>
        <row r="328">
          <cell r="M328">
            <v>17.845474499999998</v>
          </cell>
          <cell r="O328">
            <v>16.52</v>
          </cell>
        </row>
        <row r="329">
          <cell r="M329">
            <v>20.525570099999996</v>
          </cell>
          <cell r="O329">
            <v>19.010000000000002</v>
          </cell>
        </row>
        <row r="330">
          <cell r="M330">
            <v>18.223436700000001</v>
          </cell>
          <cell r="O330">
            <v>16.87</v>
          </cell>
        </row>
        <row r="331">
          <cell r="M331">
            <v>22.816250100000001</v>
          </cell>
          <cell r="O331">
            <v>21.13</v>
          </cell>
        </row>
        <row r="332">
          <cell r="M332">
            <v>18.223436700000001</v>
          </cell>
          <cell r="O332">
            <v>16.87</v>
          </cell>
        </row>
        <row r="333">
          <cell r="M333">
            <v>17.845474499999998</v>
          </cell>
          <cell r="O333">
            <v>16.52</v>
          </cell>
        </row>
        <row r="334">
          <cell r="M334">
            <v>18.990814500000003</v>
          </cell>
          <cell r="O334">
            <v>17.579999999999998</v>
          </cell>
        </row>
        <row r="335">
          <cell r="M335">
            <v>18.223436700000001</v>
          </cell>
          <cell r="O335">
            <v>16.87</v>
          </cell>
        </row>
        <row r="336">
          <cell r="M336">
            <v>20.525570099999996</v>
          </cell>
          <cell r="O336">
            <v>19.010000000000002</v>
          </cell>
        </row>
        <row r="337">
          <cell r="M337">
            <v>18.223436700000001</v>
          </cell>
          <cell r="O337">
            <v>16.87</v>
          </cell>
        </row>
        <row r="338">
          <cell r="M338">
            <v>22.438287899999995</v>
          </cell>
          <cell r="O338">
            <v>20.78</v>
          </cell>
        </row>
        <row r="339">
          <cell r="M339">
            <v>18.612852299999997</v>
          </cell>
          <cell r="O339">
            <v>17.23</v>
          </cell>
        </row>
        <row r="340">
          <cell r="M340">
            <v>18.990814500000003</v>
          </cell>
          <cell r="O340">
            <v>17.579999999999998</v>
          </cell>
        </row>
        <row r="341">
          <cell r="M341">
            <v>18.612852299999997</v>
          </cell>
          <cell r="O341">
            <v>17.23</v>
          </cell>
        </row>
        <row r="342">
          <cell r="M342">
            <v>18.223436700000001</v>
          </cell>
          <cell r="O342">
            <v>16.87</v>
          </cell>
        </row>
        <row r="343">
          <cell r="M343">
            <v>20.525570099999996</v>
          </cell>
          <cell r="O343">
            <v>19.010000000000002</v>
          </cell>
        </row>
        <row r="344">
          <cell r="M344">
            <v>18.223436700000001</v>
          </cell>
          <cell r="O344">
            <v>16.87</v>
          </cell>
        </row>
        <row r="345">
          <cell r="M345">
            <v>22.438287899999995</v>
          </cell>
          <cell r="O345">
            <v>20.78</v>
          </cell>
        </row>
        <row r="346">
          <cell r="M346">
            <v>18.223436700000001</v>
          </cell>
          <cell r="O346">
            <v>16.87</v>
          </cell>
        </row>
        <row r="347">
          <cell r="M347">
            <v>18.223436700000001</v>
          </cell>
          <cell r="O347">
            <v>16.87</v>
          </cell>
        </row>
        <row r="348">
          <cell r="M348">
            <v>18.612852299999997</v>
          </cell>
          <cell r="O348">
            <v>17.23</v>
          </cell>
        </row>
        <row r="349">
          <cell r="M349">
            <v>18.223436700000001</v>
          </cell>
          <cell r="O349">
            <v>16.87</v>
          </cell>
        </row>
        <row r="350">
          <cell r="M350">
            <v>20.525570099999996</v>
          </cell>
          <cell r="O350">
            <v>19.010000000000002</v>
          </cell>
        </row>
        <row r="351">
          <cell r="M351">
            <v>18.223436700000001</v>
          </cell>
          <cell r="O351">
            <v>16.87</v>
          </cell>
        </row>
        <row r="352">
          <cell r="M352">
            <v>22.438287899999995</v>
          </cell>
          <cell r="O352">
            <v>20.78</v>
          </cell>
        </row>
        <row r="353">
          <cell r="M353">
            <v>18.223436700000001</v>
          </cell>
          <cell r="O353">
            <v>16.87</v>
          </cell>
        </row>
        <row r="354">
          <cell r="M354">
            <v>17.845474499999998</v>
          </cell>
          <cell r="O354">
            <v>16.52</v>
          </cell>
        </row>
        <row r="355">
          <cell r="M355">
            <v>19.368776699999998</v>
          </cell>
          <cell r="O355">
            <v>17.93</v>
          </cell>
        </row>
        <row r="356">
          <cell r="M356">
            <v>28.623282812556052</v>
          </cell>
          <cell r="O356">
            <v>26.5</v>
          </cell>
        </row>
        <row r="357">
          <cell r="M357">
            <v>27.466489412556047</v>
          </cell>
          <cell r="O357">
            <v>25.43</v>
          </cell>
        </row>
        <row r="358">
          <cell r="M358">
            <v>28.233867212556053</v>
          </cell>
          <cell r="O358">
            <v>26.14</v>
          </cell>
        </row>
        <row r="359">
          <cell r="M359">
            <v>28.233867212556053</v>
          </cell>
          <cell r="O359">
            <v>26.14</v>
          </cell>
        </row>
        <row r="360">
          <cell r="M360">
            <v>27.466489412556047</v>
          </cell>
          <cell r="O360">
            <v>25.43</v>
          </cell>
        </row>
        <row r="361">
          <cell r="M361">
            <v>28.233867212556053</v>
          </cell>
          <cell r="O361">
            <v>26.14</v>
          </cell>
        </row>
        <row r="362">
          <cell r="M362">
            <v>28.233867212556053</v>
          </cell>
          <cell r="O362">
            <v>26.14</v>
          </cell>
        </row>
        <row r="363">
          <cell r="M363">
            <v>28.623282812556052</v>
          </cell>
          <cell r="O363">
            <v>26.5</v>
          </cell>
        </row>
        <row r="364">
          <cell r="M364">
            <v>27.466489412556047</v>
          </cell>
          <cell r="O364">
            <v>25.43</v>
          </cell>
        </row>
        <row r="365">
          <cell r="M365">
            <v>28.233867212556053</v>
          </cell>
          <cell r="O365">
            <v>26.14</v>
          </cell>
        </row>
        <row r="366">
          <cell r="M366">
            <v>28.233867212556053</v>
          </cell>
          <cell r="O366">
            <v>26.14</v>
          </cell>
        </row>
        <row r="367">
          <cell r="M367">
            <v>28.623282812556052</v>
          </cell>
          <cell r="O367">
            <v>26.5</v>
          </cell>
        </row>
        <row r="368">
          <cell r="M368">
            <v>28.233867212556053</v>
          </cell>
          <cell r="O368">
            <v>26.14</v>
          </cell>
        </row>
        <row r="369">
          <cell r="M369">
            <v>28.233867212556053</v>
          </cell>
          <cell r="O369">
            <v>26.14</v>
          </cell>
        </row>
        <row r="370">
          <cell r="M370">
            <v>27.84445161255605</v>
          </cell>
          <cell r="O370">
            <v>25.78</v>
          </cell>
        </row>
        <row r="371">
          <cell r="M371">
            <v>26.710565012556049</v>
          </cell>
          <cell r="O371">
            <v>24.73</v>
          </cell>
        </row>
        <row r="372">
          <cell r="M372">
            <v>28.233867212556053</v>
          </cell>
          <cell r="O372">
            <v>26.14</v>
          </cell>
        </row>
        <row r="373">
          <cell r="M373">
            <v>27.84445161255605</v>
          </cell>
          <cell r="O373">
            <v>25.78</v>
          </cell>
        </row>
        <row r="374">
          <cell r="M374">
            <v>25.79429301255605</v>
          </cell>
          <cell r="O374">
            <v>23.88</v>
          </cell>
        </row>
        <row r="375">
          <cell r="M375">
            <v>28.233867212556053</v>
          </cell>
          <cell r="O375">
            <v>26.14</v>
          </cell>
        </row>
        <row r="376">
          <cell r="M376">
            <v>28.233867212556053</v>
          </cell>
          <cell r="O376">
            <v>26.14</v>
          </cell>
        </row>
        <row r="377">
          <cell r="M377">
            <v>27.84445161255605</v>
          </cell>
          <cell r="O377">
            <v>25.78</v>
          </cell>
        </row>
        <row r="378">
          <cell r="M378">
            <v>26.710565012556049</v>
          </cell>
          <cell r="O378">
            <v>24.73</v>
          </cell>
        </row>
        <row r="379">
          <cell r="M379">
            <v>28.233867212556053</v>
          </cell>
          <cell r="O379">
            <v>26.14</v>
          </cell>
        </row>
        <row r="380">
          <cell r="M380">
            <v>28.233867212556053</v>
          </cell>
          <cell r="O380">
            <v>26.14</v>
          </cell>
        </row>
        <row r="381">
          <cell r="M381">
            <v>28.233867212556053</v>
          </cell>
          <cell r="O381">
            <v>26.14</v>
          </cell>
        </row>
        <row r="382">
          <cell r="M382">
            <v>28.233867212556053</v>
          </cell>
          <cell r="O382">
            <v>26.14</v>
          </cell>
        </row>
        <row r="383">
          <cell r="M383">
            <v>28.233867212556053</v>
          </cell>
          <cell r="O383">
            <v>26.14</v>
          </cell>
        </row>
        <row r="384">
          <cell r="M384">
            <v>28.233867212556053</v>
          </cell>
          <cell r="O384">
            <v>26.14</v>
          </cell>
        </row>
        <row r="385">
          <cell r="M385">
            <v>28.233867212556053</v>
          </cell>
          <cell r="O385">
            <v>26.14</v>
          </cell>
        </row>
        <row r="386">
          <cell r="M386">
            <v>27.329048612556047</v>
          </cell>
          <cell r="O386">
            <v>25.3</v>
          </cell>
        </row>
        <row r="387">
          <cell r="M387">
            <v>28.233867212556053</v>
          </cell>
          <cell r="O387">
            <v>26.14</v>
          </cell>
        </row>
        <row r="388">
          <cell r="M388">
            <v>28.233867212556053</v>
          </cell>
          <cell r="O388">
            <v>26.14</v>
          </cell>
        </row>
        <row r="389">
          <cell r="M389">
            <v>28.233867212556053</v>
          </cell>
          <cell r="O389">
            <v>26.14</v>
          </cell>
        </row>
        <row r="390">
          <cell r="M390">
            <v>28.233867212556053</v>
          </cell>
          <cell r="O390">
            <v>26.14</v>
          </cell>
        </row>
        <row r="391">
          <cell r="M391">
            <v>28.233867212556053</v>
          </cell>
          <cell r="O391">
            <v>26.14</v>
          </cell>
        </row>
        <row r="392">
          <cell r="M392">
            <v>27.84445161255605</v>
          </cell>
          <cell r="O392">
            <v>25.78</v>
          </cell>
        </row>
        <row r="393">
          <cell r="M393">
            <v>28.233867212556053</v>
          </cell>
          <cell r="O393">
            <v>26.14</v>
          </cell>
        </row>
        <row r="394">
          <cell r="M394">
            <v>27.329048612556047</v>
          </cell>
          <cell r="O394">
            <v>25.3</v>
          </cell>
        </row>
        <row r="395">
          <cell r="M395">
            <v>27.84445161255605</v>
          </cell>
          <cell r="O395">
            <v>25.78</v>
          </cell>
        </row>
        <row r="396">
          <cell r="M396">
            <v>28.233867212556053</v>
          </cell>
          <cell r="O396">
            <v>26.14</v>
          </cell>
        </row>
        <row r="397">
          <cell r="M397">
            <v>28.233867212556053</v>
          </cell>
          <cell r="O397">
            <v>26.14</v>
          </cell>
        </row>
        <row r="398">
          <cell r="M398">
            <v>27.84445161255605</v>
          </cell>
          <cell r="O398">
            <v>25.78</v>
          </cell>
        </row>
        <row r="399">
          <cell r="M399">
            <v>28.233867212556053</v>
          </cell>
          <cell r="O399">
            <v>26.14</v>
          </cell>
        </row>
        <row r="400">
          <cell r="M400">
            <v>28.233867212556053</v>
          </cell>
          <cell r="O400">
            <v>26.14</v>
          </cell>
        </row>
        <row r="401">
          <cell r="M401">
            <v>28.233867212556053</v>
          </cell>
        </row>
        <row r="402">
          <cell r="M402">
            <v>28.233867212556053</v>
          </cell>
        </row>
        <row r="403">
          <cell r="M403">
            <v>27.84445161255605</v>
          </cell>
        </row>
        <row r="404">
          <cell r="M404">
            <v>28.233867212556053</v>
          </cell>
        </row>
        <row r="405">
          <cell r="M405">
            <v>28.233867212556053</v>
          </cell>
        </row>
        <row r="406">
          <cell r="M406">
            <v>27.84445161255605</v>
          </cell>
        </row>
        <row r="407">
          <cell r="M407">
            <v>28.233867212556053</v>
          </cell>
        </row>
        <row r="408">
          <cell r="M408">
            <v>28.233867212556053</v>
          </cell>
        </row>
        <row r="409">
          <cell r="M409">
            <v>28.233867212556053</v>
          </cell>
        </row>
        <row r="410">
          <cell r="M410">
            <v>27.84445161255605</v>
          </cell>
        </row>
        <row r="411">
          <cell r="M411">
            <v>28.233867212556053</v>
          </cell>
        </row>
        <row r="412">
          <cell r="M412">
            <v>28.233867212556053</v>
          </cell>
        </row>
        <row r="413">
          <cell r="M413">
            <v>28.233867212556053</v>
          </cell>
          <cell r="O413">
            <v>26.14</v>
          </cell>
        </row>
        <row r="414">
          <cell r="M414">
            <v>28.233867212556053</v>
          </cell>
          <cell r="O414">
            <v>26.14</v>
          </cell>
        </row>
        <row r="415">
          <cell r="M415">
            <v>28.233867212556053</v>
          </cell>
          <cell r="O415">
            <v>26.14</v>
          </cell>
        </row>
        <row r="416">
          <cell r="M416">
            <v>27.329048612556047</v>
          </cell>
          <cell r="O416">
            <v>25.3</v>
          </cell>
        </row>
        <row r="417">
          <cell r="M417">
            <v>28.233867212556053</v>
          </cell>
          <cell r="O417">
            <v>26.14</v>
          </cell>
        </row>
        <row r="418">
          <cell r="M418">
            <v>28.233867212556053</v>
          </cell>
          <cell r="O418">
            <v>26.14</v>
          </cell>
        </row>
        <row r="419">
          <cell r="M419">
            <v>27.329048612556047</v>
          </cell>
          <cell r="O419">
            <v>25.3</v>
          </cell>
        </row>
        <row r="420">
          <cell r="M420">
            <v>28.233867212556053</v>
          </cell>
          <cell r="O420">
            <v>26.14</v>
          </cell>
        </row>
        <row r="421">
          <cell r="M421">
            <v>28.233867212556053</v>
          </cell>
          <cell r="O421">
            <v>26.14</v>
          </cell>
        </row>
        <row r="422">
          <cell r="M422">
            <v>28.233867212556053</v>
          </cell>
          <cell r="O422">
            <v>26.14</v>
          </cell>
        </row>
        <row r="423">
          <cell r="M423">
            <v>28.233867212556053</v>
          </cell>
          <cell r="O423">
            <v>26.14</v>
          </cell>
        </row>
        <row r="424">
          <cell r="M424">
            <v>28.233867212556053</v>
          </cell>
          <cell r="O424">
            <v>26.14</v>
          </cell>
        </row>
        <row r="425">
          <cell r="M425">
            <v>28.233867212556053</v>
          </cell>
        </row>
        <row r="426">
          <cell r="M426">
            <v>28.233867212556053</v>
          </cell>
        </row>
        <row r="427">
          <cell r="M427">
            <v>28.233867212556053</v>
          </cell>
        </row>
        <row r="428">
          <cell r="M428">
            <v>27.329048612556047</v>
          </cell>
        </row>
        <row r="429">
          <cell r="M429">
            <v>28.233867212556053</v>
          </cell>
        </row>
        <row r="430">
          <cell r="M430">
            <v>28.233867212556053</v>
          </cell>
        </row>
        <row r="431">
          <cell r="M431">
            <v>28.233867212556053</v>
          </cell>
        </row>
        <row r="432">
          <cell r="M432">
            <v>28.233867212556053</v>
          </cell>
        </row>
        <row r="433">
          <cell r="M433">
            <v>28.233867212556053</v>
          </cell>
        </row>
        <row r="434">
          <cell r="M434">
            <v>28.233867212556053</v>
          </cell>
        </row>
        <row r="435">
          <cell r="M435">
            <v>28.233867212556053</v>
          </cell>
        </row>
        <row r="436">
          <cell r="M436">
            <v>28.233867212556053</v>
          </cell>
        </row>
        <row r="437">
          <cell r="M437">
            <v>28.233867212556053</v>
          </cell>
        </row>
        <row r="438">
          <cell r="M438">
            <v>28.233867212556053</v>
          </cell>
        </row>
        <row r="439">
          <cell r="M439">
            <v>28.233867212556053</v>
          </cell>
        </row>
        <row r="440">
          <cell r="M440">
            <v>28.233867212556053</v>
          </cell>
        </row>
        <row r="441">
          <cell r="M441">
            <v>17.845633412556055</v>
          </cell>
          <cell r="O441">
            <v>16.52</v>
          </cell>
        </row>
        <row r="442">
          <cell r="M442">
            <v>18.990973412556052</v>
          </cell>
          <cell r="O442">
            <v>17.579999999999998</v>
          </cell>
        </row>
        <row r="443">
          <cell r="M443">
            <v>17.845633412556055</v>
          </cell>
          <cell r="O443">
            <v>16.52</v>
          </cell>
        </row>
        <row r="444">
          <cell r="M444">
            <v>18.990973412556052</v>
          </cell>
          <cell r="O444">
            <v>17.579999999999998</v>
          </cell>
        </row>
        <row r="445">
          <cell r="M445">
            <v>18.223595612556053</v>
          </cell>
          <cell r="O445">
            <v>16.87</v>
          </cell>
        </row>
        <row r="446">
          <cell r="M446">
            <v>18.990973412556052</v>
          </cell>
          <cell r="O446">
            <v>17.579999999999998</v>
          </cell>
        </row>
        <row r="447">
          <cell r="M447">
            <v>18.223595612556053</v>
          </cell>
          <cell r="O447">
            <v>16.87</v>
          </cell>
        </row>
        <row r="448">
          <cell r="M448">
            <v>19.368935612556051</v>
          </cell>
          <cell r="O448">
            <v>17.93</v>
          </cell>
        </row>
        <row r="449">
          <cell r="M449">
            <v>23.182917812556052</v>
          </cell>
          <cell r="O449">
            <v>21.47</v>
          </cell>
        </row>
        <row r="450">
          <cell r="M450">
            <v>22.438446812556048</v>
          </cell>
          <cell r="O450">
            <v>20.78</v>
          </cell>
        </row>
        <row r="451">
          <cell r="M451">
            <v>20.525729012556049</v>
          </cell>
          <cell r="O451">
            <v>19.010000000000002</v>
          </cell>
        </row>
        <row r="452">
          <cell r="M452">
            <v>23.560880012556051</v>
          </cell>
          <cell r="O452">
            <v>21.82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E960-85A7-4010-BE6F-F199D53C909D}">
  <dimension ref="A1:AC452"/>
  <sheetViews>
    <sheetView tabSelected="1" workbookViewId="0">
      <selection activeCell="M12" sqref="M12"/>
    </sheetView>
  </sheetViews>
  <sheetFormatPr defaultRowHeight="15" x14ac:dyDescent="0.25"/>
  <cols>
    <col min="2" max="2" width="14.28515625" customWidth="1"/>
    <col min="9" max="9" width="14.7109375" bestFit="1" customWidth="1"/>
    <col min="10" max="10" width="16.42578125" bestFit="1" customWidth="1"/>
    <col min="11" max="12" width="16.5703125" customWidth="1"/>
    <col min="13" max="13" width="13.85546875" bestFit="1" customWidth="1"/>
    <col min="14" max="14" width="15.42578125" bestFit="1" customWidth="1"/>
    <col min="15" max="16" width="16.5703125" customWidth="1"/>
    <col min="17" max="17" width="14.140625" bestFit="1" customWidth="1"/>
    <col min="18" max="18" width="15.85546875" bestFit="1" customWidth="1"/>
    <col min="19" max="20" width="16.5703125" customWidth="1"/>
    <col min="21" max="21" width="12.140625" bestFit="1" customWidth="1"/>
    <col min="22" max="22" width="11.140625" bestFit="1" customWidth="1"/>
    <col min="23" max="23" width="11.28515625" bestFit="1" customWidth="1"/>
    <col min="24" max="24" width="12.140625" bestFit="1" customWidth="1"/>
    <col min="25" max="25" width="11.140625" bestFit="1" customWidth="1"/>
    <col min="27" max="27" width="12.140625" bestFit="1" customWidth="1"/>
    <col min="28" max="28" width="11.140625" bestFit="1" customWidth="1"/>
    <col min="29" max="29" width="11.28515625" bestFit="1" customWidth="1"/>
  </cols>
  <sheetData>
    <row r="1" spans="1:29" ht="15.75" x14ac:dyDescent="0.25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"/>
      <c r="N1" s="1"/>
      <c r="O1" s="1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2"/>
    </row>
    <row r="2" spans="1:29" ht="30" x14ac:dyDescent="0.25">
      <c r="A2" s="10" t="s">
        <v>0</v>
      </c>
      <c r="B2" s="11" t="s">
        <v>1</v>
      </c>
      <c r="C2" s="12" t="s">
        <v>2</v>
      </c>
      <c r="D2" s="7"/>
      <c r="E2" s="8"/>
      <c r="F2" s="9"/>
      <c r="G2" s="4"/>
      <c r="H2" s="13"/>
      <c r="I2" s="6"/>
      <c r="J2" s="6"/>
      <c r="K2" s="6"/>
      <c r="L2" s="1"/>
      <c r="M2" s="1"/>
      <c r="N2" s="1"/>
      <c r="O2" s="1"/>
      <c r="P2" s="2"/>
      <c r="Q2" s="2"/>
      <c r="R2" s="2"/>
      <c r="S2" s="2"/>
      <c r="T2" s="3"/>
      <c r="U2" s="14"/>
      <c r="V2" s="14"/>
      <c r="W2" s="14"/>
      <c r="X2" s="14"/>
      <c r="Y2" s="14"/>
      <c r="Z2" s="14"/>
      <c r="AA2" s="14"/>
      <c r="AB2" s="14"/>
      <c r="AC2" s="14"/>
    </row>
    <row r="3" spans="1:29" ht="30" x14ac:dyDescent="0.25">
      <c r="A3" s="15" t="s">
        <v>3</v>
      </c>
      <c r="B3" s="16" t="s">
        <v>4</v>
      </c>
      <c r="F3" s="4"/>
      <c r="G3" s="17"/>
      <c r="H3" s="5"/>
      <c r="I3" s="6"/>
      <c r="J3" s="6"/>
      <c r="K3" s="6"/>
      <c r="L3" s="1"/>
      <c r="M3" s="1"/>
      <c r="N3" s="1"/>
      <c r="O3" s="1"/>
      <c r="P3" s="2"/>
      <c r="Q3" s="2"/>
      <c r="R3" s="2"/>
      <c r="S3" s="2"/>
      <c r="T3" s="3"/>
      <c r="U3" s="84" t="s">
        <v>5</v>
      </c>
      <c r="V3" s="85"/>
      <c r="W3" s="86"/>
      <c r="X3" s="84" t="s">
        <v>6</v>
      </c>
      <c r="Y3" s="85"/>
      <c r="Z3" s="86"/>
      <c r="AA3" s="84" t="s">
        <v>7</v>
      </c>
      <c r="AB3" s="85"/>
      <c r="AC3" s="86"/>
    </row>
    <row r="4" spans="1:29" x14ac:dyDescent="0.25">
      <c r="A4" s="18"/>
      <c r="B4" s="7"/>
      <c r="C4" s="7"/>
      <c r="D4" s="7"/>
      <c r="E4" s="8"/>
      <c r="F4" s="9"/>
      <c r="G4" s="4"/>
      <c r="H4" s="5"/>
      <c r="I4" s="84" t="s">
        <v>8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  <c r="U4" s="84" t="s">
        <v>9</v>
      </c>
      <c r="V4" s="85"/>
      <c r="W4" s="86"/>
      <c r="X4" s="84" t="s">
        <v>10</v>
      </c>
      <c r="Y4" s="85"/>
      <c r="Z4" s="86"/>
      <c r="AA4" s="84" t="s">
        <v>11</v>
      </c>
      <c r="AB4" s="85"/>
      <c r="AC4" s="86"/>
    </row>
    <row r="5" spans="1:29" ht="75" x14ac:dyDescent="0.25">
      <c r="A5" s="19"/>
      <c r="B5" s="19" t="s">
        <v>12</v>
      </c>
      <c r="C5" s="19" t="s">
        <v>13</v>
      </c>
      <c r="D5" s="19" t="s">
        <v>14</v>
      </c>
      <c r="E5" s="19" t="s">
        <v>15</v>
      </c>
      <c r="F5" s="20" t="s">
        <v>16</v>
      </c>
      <c r="G5" s="21" t="s">
        <v>17</v>
      </c>
      <c r="H5" s="19" t="s">
        <v>18</v>
      </c>
      <c r="I5" s="22" t="s">
        <v>80</v>
      </c>
      <c r="J5" s="22" t="s">
        <v>81</v>
      </c>
      <c r="K5" s="22" t="s">
        <v>86</v>
      </c>
      <c r="L5" s="22" t="s">
        <v>87</v>
      </c>
      <c r="M5" s="22" t="s">
        <v>82</v>
      </c>
      <c r="N5" s="22" t="s">
        <v>83</v>
      </c>
      <c r="O5" s="22" t="s">
        <v>88</v>
      </c>
      <c r="P5" s="22" t="s">
        <v>89</v>
      </c>
      <c r="Q5" s="22" t="s">
        <v>84</v>
      </c>
      <c r="R5" s="22" t="s">
        <v>85</v>
      </c>
      <c r="S5" s="22" t="s">
        <v>90</v>
      </c>
      <c r="T5" s="22" t="s">
        <v>91</v>
      </c>
      <c r="U5" s="23" t="s">
        <v>19</v>
      </c>
      <c r="V5" s="23" t="s">
        <v>20</v>
      </c>
      <c r="W5" s="23" t="s">
        <v>21</v>
      </c>
      <c r="X5" s="23" t="s">
        <v>22</v>
      </c>
      <c r="Y5" s="23" t="s">
        <v>23</v>
      </c>
      <c r="Z5" s="22" t="s">
        <v>24</v>
      </c>
      <c r="AA5" s="23" t="s">
        <v>25</v>
      </c>
      <c r="AB5" s="23" t="s">
        <v>26</v>
      </c>
      <c r="AC5" s="23" t="s">
        <v>27</v>
      </c>
    </row>
    <row r="6" spans="1:29" x14ac:dyDescent="0.25">
      <c r="A6" s="24" t="s">
        <v>28</v>
      </c>
      <c r="B6" s="25" t="s">
        <v>29</v>
      </c>
      <c r="C6" s="26">
        <v>2</v>
      </c>
      <c r="D6" s="25">
        <v>1</v>
      </c>
      <c r="E6" s="27" t="s">
        <v>30</v>
      </c>
      <c r="F6" s="10" t="s">
        <v>0</v>
      </c>
      <c r="G6" s="28">
        <v>19</v>
      </c>
      <c r="H6" s="29"/>
      <c r="I6" s="30">
        <f>'[1]2022-23'!I6*1.06</f>
        <v>29.364078659999993</v>
      </c>
      <c r="J6" s="30">
        <f t="shared" ref="J6:J16" si="0">I6*189</f>
        <v>5549.8108667399983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1">
        <f>K6*63</f>
        <v>0</v>
      </c>
      <c r="V6" s="31">
        <f t="shared" ref="V6:V27" si="1">K6*63</f>
        <v>0</v>
      </c>
      <c r="W6" s="31">
        <f t="shared" ref="W6:W27" si="2">K6*63</f>
        <v>0</v>
      </c>
      <c r="X6" s="31"/>
      <c r="Y6" s="31"/>
      <c r="Z6" s="31"/>
      <c r="AA6" s="31"/>
      <c r="AB6" s="31"/>
      <c r="AC6" s="31"/>
    </row>
    <row r="7" spans="1:29" x14ac:dyDescent="0.25">
      <c r="A7" s="32" t="s">
        <v>28</v>
      </c>
      <c r="B7" s="25" t="s">
        <v>29</v>
      </c>
      <c r="C7" s="26">
        <v>2</v>
      </c>
      <c r="D7" s="25">
        <v>2</v>
      </c>
      <c r="E7" s="33" t="s">
        <v>30</v>
      </c>
      <c r="F7" s="10" t="s">
        <v>0</v>
      </c>
      <c r="G7" s="28">
        <v>14.49</v>
      </c>
      <c r="H7" s="34"/>
      <c r="I7" s="30">
        <f>'[1]2022-23'!I7*1.06</f>
        <v>27.348738395999998</v>
      </c>
      <c r="J7" s="30">
        <f t="shared" si="0"/>
        <v>5168.9115568439993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1">
        <f t="shared" ref="U7:U27" si="3">K7*63</f>
        <v>0</v>
      </c>
      <c r="V7" s="31">
        <f t="shared" si="1"/>
        <v>0</v>
      </c>
      <c r="W7" s="31">
        <f t="shared" si="2"/>
        <v>0</v>
      </c>
      <c r="X7" s="31"/>
      <c r="Y7" s="31"/>
      <c r="Z7" s="31"/>
      <c r="AA7" s="31"/>
      <c r="AB7" s="31"/>
      <c r="AC7" s="31"/>
    </row>
    <row r="8" spans="1:29" x14ac:dyDescent="0.25">
      <c r="A8" s="32" t="s">
        <v>28</v>
      </c>
      <c r="B8" s="25" t="s">
        <v>29</v>
      </c>
      <c r="C8" s="26">
        <v>2</v>
      </c>
      <c r="D8" s="25">
        <v>3</v>
      </c>
      <c r="E8" s="33" t="s">
        <v>30</v>
      </c>
      <c r="F8" s="10" t="s">
        <v>0</v>
      </c>
      <c r="G8" s="28">
        <v>18.48</v>
      </c>
      <c r="H8" s="34"/>
      <c r="I8" s="30">
        <f>'[1]2022-23'!I8*1.06</f>
        <v>28.975579331999995</v>
      </c>
      <c r="J8" s="30">
        <f t="shared" si="0"/>
        <v>5476.3844937479989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1">
        <f t="shared" si="3"/>
        <v>0</v>
      </c>
      <c r="V8" s="31">
        <f t="shared" si="1"/>
        <v>0</v>
      </c>
      <c r="W8" s="31">
        <f t="shared" si="2"/>
        <v>0</v>
      </c>
      <c r="X8" s="31"/>
      <c r="Y8" s="31"/>
      <c r="Z8" s="31"/>
      <c r="AA8" s="31"/>
      <c r="AB8" s="31"/>
      <c r="AC8" s="31"/>
    </row>
    <row r="9" spans="1:29" x14ac:dyDescent="0.25">
      <c r="A9" s="32" t="s">
        <v>28</v>
      </c>
      <c r="B9" s="25" t="s">
        <v>29</v>
      </c>
      <c r="C9" s="26">
        <v>2</v>
      </c>
      <c r="D9" s="25">
        <v>4</v>
      </c>
      <c r="E9" s="33" t="s">
        <v>30</v>
      </c>
      <c r="F9" s="10" t="s">
        <v>0</v>
      </c>
      <c r="G9" s="28">
        <v>17.73</v>
      </c>
      <c r="H9" s="34"/>
      <c r="I9" s="30">
        <f>'[1]2022-23'!I9*1.06</f>
        <v>28.550658192</v>
      </c>
      <c r="J9" s="30">
        <f t="shared" si="0"/>
        <v>5396.0743982880003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1">
        <f t="shared" si="3"/>
        <v>0</v>
      </c>
      <c r="V9" s="31">
        <f t="shared" si="1"/>
        <v>0</v>
      </c>
      <c r="W9" s="31">
        <f t="shared" si="2"/>
        <v>0</v>
      </c>
      <c r="X9" s="31"/>
      <c r="Y9" s="31"/>
      <c r="Z9" s="31"/>
      <c r="AA9" s="31"/>
      <c r="AB9" s="31"/>
      <c r="AC9" s="31"/>
    </row>
    <row r="10" spans="1:29" x14ac:dyDescent="0.25">
      <c r="A10" s="32" t="s">
        <v>28</v>
      </c>
      <c r="B10" s="25" t="s">
        <v>29</v>
      </c>
      <c r="C10" s="26">
        <v>2</v>
      </c>
      <c r="D10" s="25">
        <v>5</v>
      </c>
      <c r="E10" s="33" t="s">
        <v>30</v>
      </c>
      <c r="F10" s="10" t="s">
        <v>0</v>
      </c>
      <c r="G10" s="28">
        <v>15</v>
      </c>
      <c r="H10" s="34"/>
      <c r="I10" s="30">
        <f>'[1]2022-23'!I10*1.06</f>
        <v>27.749378328000002</v>
      </c>
      <c r="J10" s="30">
        <f t="shared" si="0"/>
        <v>5244.6325039920002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>
        <f t="shared" si="3"/>
        <v>0</v>
      </c>
      <c r="V10" s="31">
        <f t="shared" si="1"/>
        <v>0</v>
      </c>
      <c r="W10" s="31">
        <f t="shared" si="2"/>
        <v>0</v>
      </c>
      <c r="X10" s="31"/>
      <c r="Y10" s="31"/>
      <c r="Z10" s="31"/>
      <c r="AA10" s="31"/>
      <c r="AB10" s="31"/>
      <c r="AC10" s="31"/>
    </row>
    <row r="11" spans="1:29" x14ac:dyDescent="0.25">
      <c r="A11" s="32" t="s">
        <v>28</v>
      </c>
      <c r="B11" s="25" t="s">
        <v>29</v>
      </c>
      <c r="C11" s="26">
        <v>2</v>
      </c>
      <c r="D11" s="25">
        <v>7</v>
      </c>
      <c r="E11" s="33" t="s">
        <v>30</v>
      </c>
      <c r="F11" s="10" t="s">
        <v>0</v>
      </c>
      <c r="G11" s="28">
        <v>16.18</v>
      </c>
      <c r="H11" s="34"/>
      <c r="I11" s="30">
        <f>'[1]2022-23'!I11*1.06</f>
        <v>28.174299468000001</v>
      </c>
      <c r="J11" s="30">
        <f t="shared" si="0"/>
        <v>5324.9425994519997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>
        <f t="shared" si="3"/>
        <v>0</v>
      </c>
      <c r="V11" s="31">
        <f t="shared" si="1"/>
        <v>0</v>
      </c>
      <c r="W11" s="31">
        <f t="shared" si="2"/>
        <v>0</v>
      </c>
      <c r="X11" s="31"/>
      <c r="Y11" s="31"/>
      <c r="Z11" s="31"/>
      <c r="AA11" s="31"/>
      <c r="AB11" s="31"/>
      <c r="AC11" s="31"/>
    </row>
    <row r="12" spans="1:29" x14ac:dyDescent="0.25">
      <c r="A12" s="32" t="s">
        <v>28</v>
      </c>
      <c r="B12" s="25" t="s">
        <v>29</v>
      </c>
      <c r="C12" s="26">
        <v>2</v>
      </c>
      <c r="D12" s="25">
        <v>8</v>
      </c>
      <c r="E12" s="33" t="s">
        <v>30</v>
      </c>
      <c r="F12" s="10" t="s">
        <v>0</v>
      </c>
      <c r="G12" s="28">
        <v>17.559999999999999</v>
      </c>
      <c r="H12" s="34"/>
      <c r="I12" s="30">
        <f>'[1]2022-23'!I12*1.06</f>
        <v>28.550658192</v>
      </c>
      <c r="J12" s="30">
        <f t="shared" si="0"/>
        <v>5396.0743982880003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>
        <f t="shared" si="3"/>
        <v>0</v>
      </c>
      <c r="V12" s="31">
        <f t="shared" si="1"/>
        <v>0</v>
      </c>
      <c r="W12" s="31">
        <f t="shared" si="2"/>
        <v>0</v>
      </c>
      <c r="X12" s="31"/>
      <c r="Y12" s="31"/>
      <c r="Z12" s="31"/>
      <c r="AA12" s="31"/>
      <c r="AB12" s="31"/>
      <c r="AC12" s="31"/>
    </row>
    <row r="13" spans="1:29" x14ac:dyDescent="0.25">
      <c r="A13" s="32" t="s">
        <v>28</v>
      </c>
      <c r="B13" s="25" t="s">
        <v>29</v>
      </c>
      <c r="C13" s="26">
        <v>2</v>
      </c>
      <c r="D13" s="25">
        <v>9</v>
      </c>
      <c r="E13" s="33" t="s">
        <v>30</v>
      </c>
      <c r="F13" s="10" t="s">
        <v>0</v>
      </c>
      <c r="G13" s="28">
        <v>16.5</v>
      </c>
      <c r="H13" s="34"/>
      <c r="I13" s="30">
        <f>'[1]2022-23'!I13*1.06</f>
        <v>28.174299468000001</v>
      </c>
      <c r="J13" s="30">
        <f t="shared" si="0"/>
        <v>5324.9425994519997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>
        <f t="shared" si="3"/>
        <v>0</v>
      </c>
      <c r="V13" s="31">
        <f t="shared" si="1"/>
        <v>0</v>
      </c>
      <c r="W13" s="31">
        <f t="shared" si="2"/>
        <v>0</v>
      </c>
      <c r="X13" s="31"/>
      <c r="Y13" s="31"/>
      <c r="Z13" s="31"/>
      <c r="AA13" s="31"/>
      <c r="AB13" s="31"/>
      <c r="AC13" s="31"/>
    </row>
    <row r="14" spans="1:29" x14ac:dyDescent="0.25">
      <c r="A14" s="32" t="s">
        <v>28</v>
      </c>
      <c r="B14" s="25" t="s">
        <v>29</v>
      </c>
      <c r="C14" s="26">
        <v>2</v>
      </c>
      <c r="D14" s="25">
        <v>10</v>
      </c>
      <c r="E14" s="33" t="s">
        <v>30</v>
      </c>
      <c r="F14" s="10" t="s">
        <v>0</v>
      </c>
      <c r="G14" s="28">
        <v>17.82</v>
      </c>
      <c r="H14" s="34"/>
      <c r="I14" s="30">
        <f>'[1]2022-23'!I14*1.06</f>
        <v>28.550658192</v>
      </c>
      <c r="J14" s="30">
        <f t="shared" si="0"/>
        <v>5396.0743982880003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>
        <f t="shared" si="3"/>
        <v>0</v>
      </c>
      <c r="V14" s="31">
        <f t="shared" si="1"/>
        <v>0</v>
      </c>
      <c r="W14" s="31">
        <f t="shared" si="2"/>
        <v>0</v>
      </c>
      <c r="X14" s="31"/>
      <c r="Y14" s="31"/>
      <c r="Z14" s="31"/>
      <c r="AA14" s="31"/>
      <c r="AB14" s="31"/>
      <c r="AC14" s="31"/>
    </row>
    <row r="15" spans="1:29" x14ac:dyDescent="0.25">
      <c r="A15" s="32" t="s">
        <v>28</v>
      </c>
      <c r="B15" s="25" t="s">
        <v>29</v>
      </c>
      <c r="C15" s="26">
        <v>2</v>
      </c>
      <c r="D15" s="25">
        <v>11</v>
      </c>
      <c r="E15" s="33" t="s">
        <v>30</v>
      </c>
      <c r="F15" s="10" t="s">
        <v>0</v>
      </c>
      <c r="G15" s="28">
        <v>16.77</v>
      </c>
      <c r="H15" s="34"/>
      <c r="I15" s="30">
        <f>'[1]2022-23'!I15*1.06</f>
        <v>28.174299468000001</v>
      </c>
      <c r="J15" s="30">
        <f t="shared" si="0"/>
        <v>5324.9425994519997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>
        <f t="shared" si="3"/>
        <v>0</v>
      </c>
      <c r="V15" s="31">
        <f t="shared" si="1"/>
        <v>0</v>
      </c>
      <c r="W15" s="31">
        <f t="shared" si="2"/>
        <v>0</v>
      </c>
      <c r="X15" s="31"/>
      <c r="Y15" s="31"/>
      <c r="Z15" s="31"/>
      <c r="AA15" s="31"/>
      <c r="AB15" s="31"/>
      <c r="AC15" s="31"/>
    </row>
    <row r="16" spans="1:29" x14ac:dyDescent="0.25">
      <c r="A16" s="32" t="s">
        <v>28</v>
      </c>
      <c r="B16" s="25" t="s">
        <v>29</v>
      </c>
      <c r="C16" s="26">
        <v>2</v>
      </c>
      <c r="D16" s="25">
        <v>12</v>
      </c>
      <c r="E16" s="33" t="s">
        <v>30</v>
      </c>
      <c r="F16" s="35" t="s">
        <v>0</v>
      </c>
      <c r="G16" s="28">
        <v>17.96</v>
      </c>
      <c r="H16" s="34"/>
      <c r="I16" s="30">
        <f>'[1]2022-23'!I16*1.06</f>
        <v>28.550658192</v>
      </c>
      <c r="J16" s="30">
        <f t="shared" si="0"/>
        <v>5396.0743982880003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>
        <f t="shared" si="3"/>
        <v>0</v>
      </c>
      <c r="V16" s="31">
        <f t="shared" si="1"/>
        <v>0</v>
      </c>
      <c r="W16" s="31">
        <f t="shared" si="2"/>
        <v>0</v>
      </c>
      <c r="X16" s="31"/>
      <c r="Y16" s="31"/>
      <c r="Z16" s="31"/>
      <c r="AA16" s="31"/>
      <c r="AB16" s="31"/>
      <c r="AC16" s="31"/>
    </row>
    <row r="17" spans="1:29" x14ac:dyDescent="0.25">
      <c r="A17" s="32" t="s">
        <v>28</v>
      </c>
      <c r="B17" s="25" t="s">
        <v>29</v>
      </c>
      <c r="C17" s="26">
        <v>3</v>
      </c>
      <c r="D17" s="25">
        <v>1</v>
      </c>
      <c r="E17" s="33" t="s">
        <v>30</v>
      </c>
      <c r="F17" s="36" t="s">
        <v>0</v>
      </c>
      <c r="G17" s="37">
        <v>14.78</v>
      </c>
      <c r="H17" s="34"/>
      <c r="I17" s="30">
        <f>'[1]2022-23'!I17*1.06</f>
        <v>27.348738395999998</v>
      </c>
      <c r="J17" s="30">
        <v>23.89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>
        <f t="shared" si="3"/>
        <v>0</v>
      </c>
      <c r="V17" s="31">
        <f t="shared" si="1"/>
        <v>0</v>
      </c>
      <c r="W17" s="31">
        <f t="shared" si="2"/>
        <v>0</v>
      </c>
      <c r="X17" s="31"/>
      <c r="Y17" s="31"/>
      <c r="Z17" s="31"/>
      <c r="AA17" s="31"/>
      <c r="AB17" s="31"/>
      <c r="AC17" s="31"/>
    </row>
    <row r="18" spans="1:29" x14ac:dyDescent="0.25">
      <c r="A18" s="32" t="s">
        <v>28</v>
      </c>
      <c r="B18" s="25" t="s">
        <v>29</v>
      </c>
      <c r="C18" s="26">
        <v>3</v>
      </c>
      <c r="D18" s="25">
        <v>2</v>
      </c>
      <c r="E18" s="33" t="s">
        <v>30</v>
      </c>
      <c r="F18" s="36" t="s">
        <v>0</v>
      </c>
      <c r="G18" s="37">
        <v>17.190000000000001</v>
      </c>
      <c r="H18" s="34"/>
      <c r="I18" s="30">
        <f>'[1]2022-23'!I18*1.06</f>
        <v>28.550658192</v>
      </c>
      <c r="J18" s="30">
        <f t="shared" ref="J18:J27" si="4">I18*189</f>
        <v>5396.0743982880003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>
        <f t="shared" si="3"/>
        <v>0</v>
      </c>
      <c r="V18" s="31">
        <f t="shared" si="1"/>
        <v>0</v>
      </c>
      <c r="W18" s="31">
        <f t="shared" si="2"/>
        <v>0</v>
      </c>
      <c r="X18" s="31"/>
      <c r="Y18" s="31"/>
      <c r="Z18" s="31"/>
      <c r="AA18" s="31"/>
      <c r="AB18" s="31"/>
      <c r="AC18" s="31"/>
    </row>
    <row r="19" spans="1:29" x14ac:dyDescent="0.25">
      <c r="A19" s="32" t="s">
        <v>28</v>
      </c>
      <c r="B19" s="25" t="s">
        <v>29</v>
      </c>
      <c r="C19" s="26">
        <v>3</v>
      </c>
      <c r="D19" s="25">
        <v>3</v>
      </c>
      <c r="E19" s="33" t="s">
        <v>30</v>
      </c>
      <c r="F19" s="36" t="s">
        <v>0</v>
      </c>
      <c r="G19" s="37">
        <v>17.5</v>
      </c>
      <c r="H19" s="34"/>
      <c r="I19" s="30">
        <f>'[1]2022-23'!I19*1.06</f>
        <v>28.550658192</v>
      </c>
      <c r="J19" s="30">
        <f t="shared" si="4"/>
        <v>5396.0743982880003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>
        <f t="shared" si="3"/>
        <v>0</v>
      </c>
      <c r="V19" s="31">
        <f t="shared" si="1"/>
        <v>0</v>
      </c>
      <c r="W19" s="31">
        <f t="shared" si="2"/>
        <v>0</v>
      </c>
      <c r="X19" s="31"/>
      <c r="Y19" s="31"/>
      <c r="Z19" s="31"/>
      <c r="AA19" s="31"/>
      <c r="AB19" s="31"/>
      <c r="AC19" s="31"/>
    </row>
    <row r="20" spans="1:29" x14ac:dyDescent="0.25">
      <c r="A20" s="32" t="s">
        <v>28</v>
      </c>
      <c r="B20" s="25" t="s">
        <v>29</v>
      </c>
      <c r="C20" s="26">
        <v>3</v>
      </c>
      <c r="D20" s="25">
        <v>4</v>
      </c>
      <c r="E20" s="33" t="s">
        <v>30</v>
      </c>
      <c r="F20" s="36" t="s">
        <v>0</v>
      </c>
      <c r="G20" s="37">
        <v>18.649999999999999</v>
      </c>
      <c r="H20" s="34"/>
      <c r="I20" s="30">
        <f>'[1]2022-23'!I20*1.06</f>
        <v>28.975579331999995</v>
      </c>
      <c r="J20" s="30">
        <f t="shared" si="4"/>
        <v>5476.3844937479989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>
        <f t="shared" si="3"/>
        <v>0</v>
      </c>
      <c r="V20" s="31">
        <f t="shared" si="1"/>
        <v>0</v>
      </c>
      <c r="W20" s="31">
        <f t="shared" si="2"/>
        <v>0</v>
      </c>
      <c r="X20" s="31"/>
      <c r="Y20" s="31"/>
      <c r="Z20" s="31"/>
      <c r="AA20" s="31"/>
      <c r="AB20" s="31"/>
      <c r="AC20" s="31"/>
    </row>
    <row r="21" spans="1:29" x14ac:dyDescent="0.25">
      <c r="A21" s="32" t="s">
        <v>28</v>
      </c>
      <c r="B21" s="25" t="s">
        <v>29</v>
      </c>
      <c r="C21" s="26">
        <v>3</v>
      </c>
      <c r="D21" s="25">
        <v>6</v>
      </c>
      <c r="E21" s="33" t="s">
        <v>30</v>
      </c>
      <c r="F21" s="36" t="s">
        <v>0</v>
      </c>
      <c r="G21" s="38">
        <v>17.07</v>
      </c>
      <c r="H21" s="10"/>
      <c r="I21" s="30">
        <f>'[1]2022-23'!I21*1.06</f>
        <v>28.550658192</v>
      </c>
      <c r="J21" s="30">
        <f t="shared" si="4"/>
        <v>5396.0743982880003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f t="shared" si="3"/>
        <v>0</v>
      </c>
      <c r="V21" s="31">
        <f t="shared" si="1"/>
        <v>0</v>
      </c>
      <c r="W21" s="31">
        <f t="shared" si="2"/>
        <v>0</v>
      </c>
      <c r="X21" s="31"/>
      <c r="Y21" s="31"/>
      <c r="Z21" s="31"/>
      <c r="AA21" s="31"/>
      <c r="AB21" s="31"/>
      <c r="AC21" s="31"/>
    </row>
    <row r="22" spans="1:29" x14ac:dyDescent="0.25">
      <c r="A22" s="32" t="s">
        <v>28</v>
      </c>
      <c r="B22" s="25" t="s">
        <v>29</v>
      </c>
      <c r="C22" s="26">
        <v>3</v>
      </c>
      <c r="D22" s="25">
        <v>7</v>
      </c>
      <c r="E22" s="33" t="s">
        <v>30</v>
      </c>
      <c r="F22" s="36" t="s">
        <v>0</v>
      </c>
      <c r="G22" s="38">
        <v>17.62</v>
      </c>
      <c r="H22" s="10"/>
      <c r="I22" s="30">
        <f>'[1]2022-23'!I22*1.06</f>
        <v>28.550658192</v>
      </c>
      <c r="J22" s="30">
        <f t="shared" si="4"/>
        <v>5396.0743982880003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>
        <f t="shared" si="3"/>
        <v>0</v>
      </c>
      <c r="V22" s="31">
        <f t="shared" si="1"/>
        <v>0</v>
      </c>
      <c r="W22" s="31">
        <f t="shared" si="2"/>
        <v>0</v>
      </c>
      <c r="X22" s="31"/>
      <c r="Y22" s="31"/>
      <c r="Z22" s="31"/>
      <c r="AA22" s="31"/>
      <c r="AB22" s="31"/>
      <c r="AC22" s="31"/>
    </row>
    <row r="23" spans="1:29" x14ac:dyDescent="0.25">
      <c r="A23" s="32" t="s">
        <v>28</v>
      </c>
      <c r="B23" s="25" t="s">
        <v>29</v>
      </c>
      <c r="C23" s="26">
        <v>3</v>
      </c>
      <c r="D23" s="25">
        <v>8</v>
      </c>
      <c r="E23" s="33" t="s">
        <v>30</v>
      </c>
      <c r="F23" s="36" t="s">
        <v>0</v>
      </c>
      <c r="G23" s="38">
        <v>17.64</v>
      </c>
      <c r="H23" s="10"/>
      <c r="I23" s="30">
        <f>'[1]2022-23'!I23*1.06</f>
        <v>28.550658192</v>
      </c>
      <c r="J23" s="30">
        <f t="shared" si="4"/>
        <v>5396.0743982880003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>
        <f t="shared" si="3"/>
        <v>0</v>
      </c>
      <c r="V23" s="31">
        <f t="shared" si="1"/>
        <v>0</v>
      </c>
      <c r="W23" s="31">
        <f t="shared" si="2"/>
        <v>0</v>
      </c>
      <c r="X23" s="31"/>
      <c r="Y23" s="31"/>
      <c r="Z23" s="31"/>
      <c r="AA23" s="31"/>
      <c r="AB23" s="31"/>
      <c r="AC23" s="31"/>
    </row>
    <row r="24" spans="1:29" x14ac:dyDescent="0.25">
      <c r="A24" s="32" t="s">
        <v>28</v>
      </c>
      <c r="B24" s="25" t="s">
        <v>29</v>
      </c>
      <c r="C24" s="26">
        <v>3</v>
      </c>
      <c r="D24" s="25">
        <v>9</v>
      </c>
      <c r="E24" s="33" t="s">
        <v>30</v>
      </c>
      <c r="F24" s="36" t="s">
        <v>0</v>
      </c>
      <c r="G24" s="38">
        <v>17.3</v>
      </c>
      <c r="H24" s="10"/>
      <c r="I24" s="30">
        <f>'[1]2022-23'!I24*1.06</f>
        <v>28.550658192</v>
      </c>
      <c r="J24" s="30">
        <f t="shared" si="4"/>
        <v>5396.0743982880003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>
        <f t="shared" si="3"/>
        <v>0</v>
      </c>
      <c r="V24" s="31">
        <f t="shared" si="1"/>
        <v>0</v>
      </c>
      <c r="W24" s="31">
        <f t="shared" si="2"/>
        <v>0</v>
      </c>
      <c r="X24" s="31"/>
      <c r="Y24" s="31"/>
      <c r="Z24" s="31"/>
      <c r="AA24" s="31"/>
      <c r="AB24" s="31"/>
      <c r="AC24" s="31"/>
    </row>
    <row r="25" spans="1:29" x14ac:dyDescent="0.25">
      <c r="A25" s="32" t="s">
        <v>28</v>
      </c>
      <c r="B25" s="25" t="s">
        <v>29</v>
      </c>
      <c r="C25" s="26">
        <v>3</v>
      </c>
      <c r="D25" s="25">
        <v>10</v>
      </c>
      <c r="E25" s="33" t="s">
        <v>30</v>
      </c>
      <c r="F25" s="36" t="s">
        <v>0</v>
      </c>
      <c r="G25" s="38">
        <v>17.07</v>
      </c>
      <c r="H25" s="10"/>
      <c r="I25" s="30">
        <f>'[1]2022-23'!I25*1.06</f>
        <v>28.550658192</v>
      </c>
      <c r="J25" s="30">
        <f t="shared" si="4"/>
        <v>5396.0743982880003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>
        <f t="shared" si="3"/>
        <v>0</v>
      </c>
      <c r="V25" s="31">
        <f t="shared" si="1"/>
        <v>0</v>
      </c>
      <c r="W25" s="31">
        <f t="shared" si="2"/>
        <v>0</v>
      </c>
      <c r="X25" s="31"/>
      <c r="Y25" s="31"/>
      <c r="Z25" s="31"/>
      <c r="AA25" s="31"/>
      <c r="AB25" s="31"/>
      <c r="AC25" s="31"/>
    </row>
    <row r="26" spans="1:29" x14ac:dyDescent="0.25">
      <c r="A26" s="32" t="s">
        <v>28</v>
      </c>
      <c r="B26" s="25" t="s">
        <v>29</v>
      </c>
      <c r="C26" s="26">
        <v>3</v>
      </c>
      <c r="D26" s="25">
        <v>11</v>
      </c>
      <c r="E26" s="33" t="s">
        <v>30</v>
      </c>
      <c r="F26" s="36" t="s">
        <v>0</v>
      </c>
      <c r="G26" s="38">
        <v>18.21</v>
      </c>
      <c r="H26" s="10"/>
      <c r="I26" s="30">
        <f>'[1]2022-23'!I26*1.06</f>
        <v>28.975579331999995</v>
      </c>
      <c r="J26" s="30">
        <f t="shared" si="4"/>
        <v>5476.3844937479989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>
        <f t="shared" si="3"/>
        <v>0</v>
      </c>
      <c r="V26" s="31">
        <f t="shared" si="1"/>
        <v>0</v>
      </c>
      <c r="W26" s="31">
        <f t="shared" si="2"/>
        <v>0</v>
      </c>
      <c r="X26" s="31"/>
      <c r="Y26" s="31"/>
      <c r="Z26" s="31"/>
      <c r="AA26" s="31"/>
      <c r="AB26" s="31"/>
      <c r="AC26" s="31"/>
    </row>
    <row r="27" spans="1:29" x14ac:dyDescent="0.25">
      <c r="A27" s="32" t="s">
        <v>28</v>
      </c>
      <c r="B27" s="25" t="s">
        <v>29</v>
      </c>
      <c r="C27" s="26">
        <v>3</v>
      </c>
      <c r="D27" s="25">
        <v>12</v>
      </c>
      <c r="E27" s="33" t="s">
        <v>30</v>
      </c>
      <c r="F27" s="36" t="s">
        <v>0</v>
      </c>
      <c r="G27" s="38">
        <v>18.34</v>
      </c>
      <c r="H27" s="10"/>
      <c r="I27" s="30">
        <f>'[1]2022-23'!I27*1.06</f>
        <v>28.975579331999995</v>
      </c>
      <c r="J27" s="30">
        <f t="shared" si="4"/>
        <v>5476.3844937479989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1">
        <f t="shared" si="3"/>
        <v>0</v>
      </c>
      <c r="V27" s="31">
        <f t="shared" si="1"/>
        <v>0</v>
      </c>
      <c r="W27" s="31">
        <f t="shared" si="2"/>
        <v>0</v>
      </c>
      <c r="X27" s="31"/>
      <c r="Y27" s="31"/>
      <c r="Z27" s="31"/>
      <c r="AA27" s="31"/>
      <c r="AB27" s="31"/>
      <c r="AC27" s="31"/>
    </row>
    <row r="28" spans="1:29" x14ac:dyDescent="0.25">
      <c r="A28" s="39" t="s">
        <v>28</v>
      </c>
      <c r="B28" s="40" t="s">
        <v>29</v>
      </c>
      <c r="C28" s="40">
        <v>4</v>
      </c>
      <c r="D28" s="40">
        <v>1</v>
      </c>
      <c r="E28" s="41" t="s">
        <v>30</v>
      </c>
      <c r="F28" s="15" t="s">
        <v>31</v>
      </c>
      <c r="G28" s="42">
        <v>17.14</v>
      </c>
      <c r="H28" s="15"/>
      <c r="I28" s="43"/>
      <c r="J28" s="43"/>
      <c r="K28" s="43"/>
      <c r="L28" s="43"/>
      <c r="M28" s="43">
        <f>'[1]2022-23'!M28*1.06</f>
        <v>28.543870389309415</v>
      </c>
      <c r="N28" s="43">
        <f>M28*223</f>
        <v>6365.2830968159997</v>
      </c>
      <c r="O28" s="43">
        <f>'[1]2022-23'!O28*1.06</f>
        <v>26.425800000000002</v>
      </c>
      <c r="P28" s="43">
        <f>O28*223</f>
        <v>5892.9534000000003</v>
      </c>
      <c r="Q28" s="43"/>
      <c r="R28" s="43"/>
      <c r="S28" s="43"/>
      <c r="T28" s="43"/>
      <c r="U28" s="44"/>
      <c r="V28" s="44"/>
      <c r="W28" s="44"/>
      <c r="X28" s="44">
        <f>O28*77</f>
        <v>2034.7866000000001</v>
      </c>
      <c r="Y28" s="44">
        <f>O28*77</f>
        <v>2034.7866000000001</v>
      </c>
      <c r="Z28" s="44">
        <f>O28*69</f>
        <v>1823.3802000000001</v>
      </c>
      <c r="AA28" s="44"/>
      <c r="AB28" s="44"/>
      <c r="AC28" s="44"/>
    </row>
    <row r="29" spans="1:29" x14ac:dyDescent="0.25">
      <c r="A29" s="39" t="s">
        <v>28</v>
      </c>
      <c r="B29" s="40" t="s">
        <v>29</v>
      </c>
      <c r="C29" s="40">
        <v>4</v>
      </c>
      <c r="D29" s="40">
        <v>2</v>
      </c>
      <c r="E29" s="41" t="s">
        <v>30</v>
      </c>
      <c r="F29" s="15" t="s">
        <v>31</v>
      </c>
      <c r="G29" s="42">
        <v>19.61</v>
      </c>
      <c r="H29" s="15"/>
      <c r="I29" s="43"/>
      <c r="J29" s="43"/>
      <c r="K29" s="43"/>
      <c r="L29" s="43"/>
      <c r="M29" s="43">
        <f>'[1]2022-23'!M29*1.06</f>
        <v>29.357290857309408</v>
      </c>
      <c r="N29" s="43">
        <f>M29*223</f>
        <v>6546.6758611799978</v>
      </c>
      <c r="O29" s="43">
        <f>'[1]2022-23'!O29*1.06</f>
        <v>27.178400000000003</v>
      </c>
      <c r="P29" s="43">
        <f>O29*223</f>
        <v>6060.7832000000008</v>
      </c>
      <c r="Q29" s="43"/>
      <c r="R29" s="43"/>
      <c r="S29" s="43"/>
      <c r="T29" s="43"/>
      <c r="U29" s="44"/>
      <c r="V29" s="44"/>
      <c r="W29" s="44"/>
      <c r="X29" s="44">
        <f>O29*77</f>
        <v>2092.7368000000001</v>
      </c>
      <c r="Y29" s="44">
        <f>O29*77</f>
        <v>2092.7368000000001</v>
      </c>
      <c r="Z29" s="44">
        <f>O29*69</f>
        <v>1875.3096000000003</v>
      </c>
      <c r="AA29" s="44"/>
      <c r="AB29" s="44"/>
      <c r="AC29" s="44"/>
    </row>
    <row r="30" spans="1:29" x14ac:dyDescent="0.25">
      <c r="A30" s="39" t="s">
        <v>28</v>
      </c>
      <c r="B30" s="40" t="s">
        <v>29</v>
      </c>
      <c r="C30" s="40">
        <v>4</v>
      </c>
      <c r="D30" s="40">
        <v>3</v>
      </c>
      <c r="E30" s="41" t="s">
        <v>30</v>
      </c>
      <c r="F30" s="15" t="s">
        <v>31</v>
      </c>
      <c r="G30" s="42">
        <v>16.240000000000002</v>
      </c>
      <c r="H30" s="15"/>
      <c r="I30" s="43"/>
      <c r="J30" s="43"/>
      <c r="K30" s="43"/>
      <c r="L30" s="43"/>
      <c r="M30" s="43">
        <f>'[1]2022-23'!M30*1.06</f>
        <v>28.167511665309416</v>
      </c>
      <c r="N30" s="43">
        <f>M30*223</f>
        <v>6281.3551013639999</v>
      </c>
      <c r="O30" s="43">
        <f>'[1]2022-23'!O30*1.06</f>
        <v>26.076000000000004</v>
      </c>
      <c r="P30" s="43">
        <f>O30*223</f>
        <v>5814.9480000000012</v>
      </c>
      <c r="Q30" s="43"/>
      <c r="R30" s="43"/>
      <c r="S30" s="43"/>
      <c r="T30" s="43"/>
      <c r="U30" s="44"/>
      <c r="V30" s="44"/>
      <c r="W30" s="44"/>
      <c r="X30" s="44">
        <f>O30*77</f>
        <v>2007.8520000000003</v>
      </c>
      <c r="Y30" s="44">
        <f>O30*77</f>
        <v>2007.8520000000003</v>
      </c>
      <c r="Z30" s="44">
        <f>O30*69</f>
        <v>1799.2440000000004</v>
      </c>
      <c r="AA30" s="44"/>
      <c r="AB30" s="44"/>
      <c r="AC30" s="44"/>
    </row>
    <row r="31" spans="1:29" x14ac:dyDescent="0.25">
      <c r="A31" s="39" t="s">
        <v>28</v>
      </c>
      <c r="B31" s="40" t="s">
        <v>29</v>
      </c>
      <c r="C31" s="40">
        <v>4</v>
      </c>
      <c r="D31" s="40">
        <v>4</v>
      </c>
      <c r="E31" s="41" t="s">
        <v>30</v>
      </c>
      <c r="F31" s="15" t="s">
        <v>31</v>
      </c>
      <c r="G31" s="42">
        <v>20.060000000000002</v>
      </c>
      <c r="H31" s="15"/>
      <c r="I31" s="43"/>
      <c r="J31" s="43"/>
      <c r="K31" s="43"/>
      <c r="L31" s="43"/>
      <c r="M31" s="43">
        <f>'[1]2022-23'!M31*1.06</f>
        <v>29.757930789309416</v>
      </c>
      <c r="N31" s="43">
        <f>M31*223</f>
        <v>6636.0185660159996</v>
      </c>
      <c r="O31" s="43">
        <f>'[1]2022-23'!O31*1.06</f>
        <v>27.549399999999999</v>
      </c>
      <c r="P31" s="43">
        <f>O31*223</f>
        <v>6143.5162</v>
      </c>
      <c r="Q31" s="43"/>
      <c r="R31" s="43"/>
      <c r="S31" s="43"/>
      <c r="T31" s="43"/>
      <c r="U31" s="44"/>
      <c r="V31" s="44"/>
      <c r="W31" s="44"/>
      <c r="X31" s="44">
        <f>O31*77</f>
        <v>2121.3037999999997</v>
      </c>
      <c r="Y31" s="44">
        <f>O31*77</f>
        <v>2121.3037999999997</v>
      </c>
      <c r="Z31" s="44">
        <f>O31*69</f>
        <v>1900.9086</v>
      </c>
      <c r="AA31" s="44"/>
      <c r="AB31" s="44"/>
      <c r="AC31" s="44"/>
    </row>
    <row r="32" spans="1:29" x14ac:dyDescent="0.25">
      <c r="A32" s="39" t="s">
        <v>28</v>
      </c>
      <c r="B32" s="40" t="s">
        <v>29</v>
      </c>
      <c r="C32" s="40">
        <v>4</v>
      </c>
      <c r="D32" s="40">
        <v>5</v>
      </c>
      <c r="E32" s="41" t="s">
        <v>30</v>
      </c>
      <c r="F32" s="15" t="s">
        <v>31</v>
      </c>
      <c r="G32" s="42">
        <v>20.34</v>
      </c>
      <c r="H32" s="15"/>
      <c r="I32" s="43"/>
      <c r="J32" s="43"/>
      <c r="K32" s="43"/>
      <c r="L32" s="43"/>
      <c r="M32" s="43">
        <f>'[1]2022-23'!M32*1.06</f>
        <v>29.757930789309416</v>
      </c>
      <c r="N32" s="43">
        <f>M32*223</f>
        <v>6636.0185660159996</v>
      </c>
      <c r="O32" s="43">
        <f>'[1]2022-23'!O32*1.06</f>
        <v>27.549399999999999</v>
      </c>
      <c r="P32" s="43">
        <f>O32*223</f>
        <v>6143.5162</v>
      </c>
      <c r="Q32" s="43"/>
      <c r="R32" s="43"/>
      <c r="S32" s="43"/>
      <c r="T32" s="43"/>
      <c r="U32" s="44"/>
      <c r="V32" s="44"/>
      <c r="W32" s="44"/>
      <c r="X32" s="44">
        <f>O32*77</f>
        <v>2121.3037999999997</v>
      </c>
      <c r="Y32" s="44">
        <f>O32*77</f>
        <v>2121.3037999999997</v>
      </c>
      <c r="Z32" s="44">
        <f>O32*69</f>
        <v>1900.9086</v>
      </c>
      <c r="AA32" s="44"/>
      <c r="AB32" s="44"/>
      <c r="AC32" s="44"/>
    </row>
    <row r="33" spans="1:29" x14ac:dyDescent="0.25">
      <c r="A33" s="32" t="s">
        <v>28</v>
      </c>
      <c r="B33" s="25" t="s">
        <v>29</v>
      </c>
      <c r="C33" s="26">
        <v>5</v>
      </c>
      <c r="D33" s="25">
        <v>1</v>
      </c>
      <c r="E33" s="33" t="s">
        <v>30</v>
      </c>
      <c r="F33" s="10" t="s">
        <v>0</v>
      </c>
      <c r="G33" s="46">
        <v>17.48</v>
      </c>
      <c r="H33" s="10"/>
      <c r="I33" s="30">
        <f>'[1]2022-23'!I33*1.06</f>
        <v>28.550658192</v>
      </c>
      <c r="J33" s="30">
        <f t="shared" ref="J33:J53" si="5">I33*189</f>
        <v>5396.0743982880003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>
        <f t="shared" ref="U33:U59" si="6">K33*63</f>
        <v>0</v>
      </c>
      <c r="V33" s="31">
        <f t="shared" ref="V33:V59" si="7">K33*63</f>
        <v>0</v>
      </c>
      <c r="W33" s="31">
        <f t="shared" ref="W33:W59" si="8">K33*63</f>
        <v>0</v>
      </c>
      <c r="X33" s="31"/>
      <c r="Y33" s="31"/>
      <c r="Z33" s="31"/>
      <c r="AA33" s="31"/>
      <c r="AB33" s="31"/>
      <c r="AC33" s="31"/>
    </row>
    <row r="34" spans="1:29" x14ac:dyDescent="0.25">
      <c r="A34" s="32" t="s">
        <v>28</v>
      </c>
      <c r="B34" s="25" t="s">
        <v>29</v>
      </c>
      <c r="C34" s="26">
        <v>5</v>
      </c>
      <c r="D34" s="25">
        <v>2</v>
      </c>
      <c r="E34" s="33" t="s">
        <v>30</v>
      </c>
      <c r="F34" s="10" t="s">
        <v>0</v>
      </c>
      <c r="G34" s="46">
        <v>18.809999999999999</v>
      </c>
      <c r="H34" s="34"/>
      <c r="I34" s="30">
        <f>'[1]2022-23'!I34*1.06</f>
        <v>28.975579331999995</v>
      </c>
      <c r="J34" s="30">
        <f t="shared" si="5"/>
        <v>5476.3844937479989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>
        <f t="shared" si="6"/>
        <v>0</v>
      </c>
      <c r="V34" s="31">
        <f t="shared" si="7"/>
        <v>0</v>
      </c>
      <c r="W34" s="31">
        <f t="shared" si="8"/>
        <v>0</v>
      </c>
      <c r="X34" s="31"/>
      <c r="Y34" s="31"/>
      <c r="Z34" s="31"/>
      <c r="AA34" s="31"/>
      <c r="AB34" s="31"/>
      <c r="AC34" s="31"/>
    </row>
    <row r="35" spans="1:29" x14ac:dyDescent="0.25">
      <c r="A35" s="32" t="s">
        <v>28</v>
      </c>
      <c r="B35" s="25" t="s">
        <v>29</v>
      </c>
      <c r="C35" s="26">
        <v>5</v>
      </c>
      <c r="D35" s="25">
        <v>3</v>
      </c>
      <c r="E35" s="33" t="s">
        <v>30</v>
      </c>
      <c r="F35" s="10" t="s">
        <v>0</v>
      </c>
      <c r="G35" s="46">
        <v>17.760000000000002</v>
      </c>
      <c r="H35" s="34"/>
      <c r="I35" s="30">
        <f>'[1]2022-23'!I35*1.06</f>
        <v>28.550658192</v>
      </c>
      <c r="J35" s="30">
        <f t="shared" si="5"/>
        <v>5396.0743982880003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>
        <f t="shared" si="6"/>
        <v>0</v>
      </c>
      <c r="V35" s="31">
        <f t="shared" si="7"/>
        <v>0</v>
      </c>
      <c r="W35" s="31">
        <f t="shared" si="8"/>
        <v>0</v>
      </c>
      <c r="X35" s="31"/>
      <c r="Y35" s="31"/>
      <c r="Z35" s="31"/>
      <c r="AA35" s="31"/>
      <c r="AB35" s="31"/>
      <c r="AC35" s="31"/>
    </row>
    <row r="36" spans="1:29" x14ac:dyDescent="0.25">
      <c r="A36" s="32" t="s">
        <v>28</v>
      </c>
      <c r="B36" s="25" t="s">
        <v>29</v>
      </c>
      <c r="C36" s="26">
        <v>5</v>
      </c>
      <c r="D36" s="25">
        <v>4</v>
      </c>
      <c r="E36" s="33" t="s">
        <v>30</v>
      </c>
      <c r="F36" s="10" t="s">
        <v>0</v>
      </c>
      <c r="G36" s="46">
        <v>18.649999999999999</v>
      </c>
      <c r="H36" s="34"/>
      <c r="I36" s="30">
        <f>'[1]2022-23'!I36*1.06</f>
        <v>28.975579331999995</v>
      </c>
      <c r="J36" s="30">
        <f t="shared" si="5"/>
        <v>5476.3844937479989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>
        <f t="shared" si="6"/>
        <v>0</v>
      </c>
      <c r="V36" s="31">
        <f t="shared" si="7"/>
        <v>0</v>
      </c>
      <c r="W36" s="31">
        <f t="shared" si="8"/>
        <v>0</v>
      </c>
      <c r="X36" s="31"/>
      <c r="Y36" s="31"/>
      <c r="Z36" s="31"/>
      <c r="AA36" s="31"/>
      <c r="AB36" s="31"/>
      <c r="AC36" s="31"/>
    </row>
    <row r="37" spans="1:29" x14ac:dyDescent="0.25">
      <c r="A37" s="32" t="s">
        <v>28</v>
      </c>
      <c r="B37" s="25" t="s">
        <v>29</v>
      </c>
      <c r="C37" s="26">
        <v>5</v>
      </c>
      <c r="D37" s="25">
        <v>5</v>
      </c>
      <c r="E37" s="33" t="s">
        <v>30</v>
      </c>
      <c r="F37" s="10" t="s">
        <v>0</v>
      </c>
      <c r="G37" s="28">
        <v>17.64</v>
      </c>
      <c r="H37" s="34"/>
      <c r="I37" s="30">
        <f>'[1]2022-23'!I37*1.06</f>
        <v>28.550658192</v>
      </c>
      <c r="J37" s="30">
        <f t="shared" si="5"/>
        <v>5396.0743982880003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>
        <f t="shared" si="6"/>
        <v>0</v>
      </c>
      <c r="V37" s="31">
        <f t="shared" si="7"/>
        <v>0</v>
      </c>
      <c r="W37" s="31">
        <f t="shared" si="8"/>
        <v>0</v>
      </c>
      <c r="X37" s="31"/>
      <c r="Y37" s="31"/>
      <c r="Z37" s="31"/>
      <c r="AA37" s="31"/>
      <c r="AB37" s="31"/>
      <c r="AC37" s="31"/>
    </row>
    <row r="38" spans="1:29" x14ac:dyDescent="0.25">
      <c r="A38" s="32" t="s">
        <v>28</v>
      </c>
      <c r="B38" s="25" t="s">
        <v>29</v>
      </c>
      <c r="C38" s="26">
        <v>5</v>
      </c>
      <c r="D38" s="25">
        <v>7</v>
      </c>
      <c r="E38" s="33" t="s">
        <v>30</v>
      </c>
      <c r="F38" s="10" t="s">
        <v>0</v>
      </c>
      <c r="G38" s="28">
        <v>17.66</v>
      </c>
      <c r="H38" s="34"/>
      <c r="I38" s="30">
        <f>'[1]2022-23'!I38*1.06</f>
        <v>28.550658192</v>
      </c>
      <c r="J38" s="30">
        <f t="shared" si="5"/>
        <v>5396.0743982880003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>
        <f t="shared" si="6"/>
        <v>0</v>
      </c>
      <c r="V38" s="31">
        <f t="shared" si="7"/>
        <v>0</v>
      </c>
      <c r="W38" s="31">
        <f t="shared" si="8"/>
        <v>0</v>
      </c>
      <c r="X38" s="31"/>
      <c r="Y38" s="31"/>
      <c r="Z38" s="31"/>
      <c r="AA38" s="31"/>
      <c r="AB38" s="31"/>
      <c r="AC38" s="31"/>
    </row>
    <row r="39" spans="1:29" x14ac:dyDescent="0.25">
      <c r="A39" s="32" t="s">
        <v>28</v>
      </c>
      <c r="B39" s="25" t="s">
        <v>29</v>
      </c>
      <c r="C39" s="26">
        <v>5</v>
      </c>
      <c r="D39" s="25">
        <v>8</v>
      </c>
      <c r="E39" s="33" t="s">
        <v>30</v>
      </c>
      <c r="F39" s="10" t="s">
        <v>0</v>
      </c>
      <c r="G39" s="28">
        <v>17.810000000000002</v>
      </c>
      <c r="H39" s="34"/>
      <c r="I39" s="30">
        <f>'[1]2022-23'!I39*1.06</f>
        <v>28.550658192</v>
      </c>
      <c r="J39" s="30">
        <f t="shared" si="5"/>
        <v>5396.0743982880003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>
        <f t="shared" si="6"/>
        <v>0</v>
      </c>
      <c r="V39" s="31">
        <f t="shared" si="7"/>
        <v>0</v>
      </c>
      <c r="W39" s="31">
        <f t="shared" si="8"/>
        <v>0</v>
      </c>
      <c r="X39" s="31"/>
      <c r="Y39" s="31"/>
      <c r="Z39" s="31"/>
      <c r="AA39" s="31"/>
      <c r="AB39" s="31"/>
      <c r="AC39" s="31"/>
    </row>
    <row r="40" spans="1:29" x14ac:dyDescent="0.25">
      <c r="A40" s="32" t="s">
        <v>28</v>
      </c>
      <c r="B40" s="25" t="s">
        <v>29</v>
      </c>
      <c r="C40" s="26">
        <v>5</v>
      </c>
      <c r="D40" s="25">
        <v>9</v>
      </c>
      <c r="E40" s="33" t="s">
        <v>30</v>
      </c>
      <c r="F40" s="10" t="s">
        <v>0</v>
      </c>
      <c r="G40" s="28">
        <v>18.18</v>
      </c>
      <c r="H40" s="34"/>
      <c r="I40" s="30">
        <f>'[1]2022-23'!I40*1.06</f>
        <v>28.975579331999995</v>
      </c>
      <c r="J40" s="30">
        <f t="shared" si="5"/>
        <v>5476.3844937479989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>
        <f t="shared" si="6"/>
        <v>0</v>
      </c>
      <c r="V40" s="31">
        <f t="shared" si="7"/>
        <v>0</v>
      </c>
      <c r="W40" s="31">
        <f t="shared" si="8"/>
        <v>0</v>
      </c>
      <c r="X40" s="31"/>
      <c r="Y40" s="31"/>
      <c r="Z40" s="31"/>
      <c r="AA40" s="31"/>
      <c r="AB40" s="31"/>
      <c r="AC40" s="31"/>
    </row>
    <row r="41" spans="1:29" x14ac:dyDescent="0.25">
      <c r="A41" s="32" t="s">
        <v>28</v>
      </c>
      <c r="B41" s="25" t="s">
        <v>29</v>
      </c>
      <c r="C41" s="26">
        <v>5</v>
      </c>
      <c r="D41" s="25">
        <v>10</v>
      </c>
      <c r="E41" s="33" t="s">
        <v>30</v>
      </c>
      <c r="F41" s="10" t="s">
        <v>0</v>
      </c>
      <c r="G41" s="28">
        <v>18.39</v>
      </c>
      <c r="H41" s="34"/>
      <c r="I41" s="30">
        <f>'[1]2022-23'!I41*1.06</f>
        <v>28.975579331999995</v>
      </c>
      <c r="J41" s="30">
        <f t="shared" si="5"/>
        <v>5476.3844937479989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>
        <f t="shared" si="6"/>
        <v>0</v>
      </c>
      <c r="V41" s="31">
        <f t="shared" si="7"/>
        <v>0</v>
      </c>
      <c r="W41" s="31">
        <f t="shared" si="8"/>
        <v>0</v>
      </c>
      <c r="X41" s="31"/>
      <c r="Y41" s="31"/>
      <c r="Z41" s="31"/>
      <c r="AA41" s="31"/>
      <c r="AB41" s="31"/>
      <c r="AC41" s="31"/>
    </row>
    <row r="42" spans="1:29" x14ac:dyDescent="0.25">
      <c r="A42" s="32" t="s">
        <v>28</v>
      </c>
      <c r="B42" s="25" t="s">
        <v>29</v>
      </c>
      <c r="C42" s="26">
        <v>5</v>
      </c>
      <c r="D42" s="25">
        <v>11</v>
      </c>
      <c r="E42" s="33" t="s">
        <v>30</v>
      </c>
      <c r="F42" s="10" t="s">
        <v>0</v>
      </c>
      <c r="G42" s="28">
        <v>18.38</v>
      </c>
      <c r="H42" s="34"/>
      <c r="I42" s="30">
        <f>'[1]2022-23'!I42*1.06</f>
        <v>28.975579331999995</v>
      </c>
      <c r="J42" s="30">
        <f t="shared" si="5"/>
        <v>5476.3844937479989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>
        <f t="shared" si="6"/>
        <v>0</v>
      </c>
      <c r="V42" s="31">
        <f t="shared" si="7"/>
        <v>0</v>
      </c>
      <c r="W42" s="31">
        <f t="shared" si="8"/>
        <v>0</v>
      </c>
      <c r="X42" s="31"/>
      <c r="Y42" s="31"/>
      <c r="Z42" s="31"/>
      <c r="AA42" s="31"/>
      <c r="AB42" s="31"/>
      <c r="AC42" s="31"/>
    </row>
    <row r="43" spans="1:29" x14ac:dyDescent="0.25">
      <c r="A43" s="32" t="s">
        <v>28</v>
      </c>
      <c r="B43" s="25" t="s">
        <v>29</v>
      </c>
      <c r="C43" s="26">
        <v>5</v>
      </c>
      <c r="D43" s="25">
        <v>12</v>
      </c>
      <c r="E43" s="33" t="s">
        <v>30</v>
      </c>
      <c r="F43" s="10" t="s">
        <v>0</v>
      </c>
      <c r="G43" s="28">
        <v>18.34</v>
      </c>
      <c r="H43" s="34"/>
      <c r="I43" s="30">
        <f>'[1]2022-23'!I43*1.06</f>
        <v>28.975579331999995</v>
      </c>
      <c r="J43" s="30">
        <f t="shared" si="5"/>
        <v>5476.3844937479989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>
        <f t="shared" si="6"/>
        <v>0</v>
      </c>
      <c r="V43" s="31">
        <f t="shared" si="7"/>
        <v>0</v>
      </c>
      <c r="W43" s="31">
        <f t="shared" si="8"/>
        <v>0</v>
      </c>
      <c r="X43" s="31"/>
      <c r="Y43" s="31"/>
      <c r="Z43" s="31"/>
      <c r="AA43" s="31"/>
      <c r="AB43" s="31"/>
      <c r="AC43" s="31"/>
    </row>
    <row r="44" spans="1:29" x14ac:dyDescent="0.25">
      <c r="A44" s="32" t="s">
        <v>28</v>
      </c>
      <c r="B44" s="25" t="s">
        <v>29</v>
      </c>
      <c r="C44" s="26">
        <v>6</v>
      </c>
      <c r="D44" s="25">
        <v>2</v>
      </c>
      <c r="E44" s="33" t="s">
        <v>30</v>
      </c>
      <c r="F44" s="10" t="s">
        <v>0</v>
      </c>
      <c r="G44" s="28">
        <v>21.93</v>
      </c>
      <c r="H44" s="34"/>
      <c r="I44" s="30">
        <f>'[1]2022-23'!I44*1.06</f>
        <v>30.189639731999996</v>
      </c>
      <c r="J44" s="30">
        <f t="shared" si="5"/>
        <v>5705.8419093479997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>
        <f t="shared" si="6"/>
        <v>0</v>
      </c>
      <c r="V44" s="31">
        <f t="shared" si="7"/>
        <v>0</v>
      </c>
      <c r="W44" s="31">
        <f t="shared" si="8"/>
        <v>0</v>
      </c>
      <c r="X44" s="31"/>
      <c r="Y44" s="31"/>
      <c r="Z44" s="31"/>
      <c r="AA44" s="31"/>
      <c r="AB44" s="31"/>
      <c r="AC44" s="31"/>
    </row>
    <row r="45" spans="1:29" x14ac:dyDescent="0.25">
      <c r="A45" s="32" t="s">
        <v>28</v>
      </c>
      <c r="B45" s="25" t="s">
        <v>29</v>
      </c>
      <c r="C45" s="26">
        <v>6</v>
      </c>
      <c r="D45" s="25">
        <v>3</v>
      </c>
      <c r="E45" s="33" t="s">
        <v>30</v>
      </c>
      <c r="F45" s="10" t="s">
        <v>0</v>
      </c>
      <c r="G45" s="28">
        <v>17.760000000000002</v>
      </c>
      <c r="H45" s="34"/>
      <c r="I45" s="30">
        <f>'[1]2022-23'!I45*1.06</f>
        <v>28.550658192</v>
      </c>
      <c r="J45" s="30">
        <f t="shared" si="5"/>
        <v>5396.0743982880003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>
        <f t="shared" si="6"/>
        <v>0</v>
      </c>
      <c r="V45" s="31">
        <f t="shared" si="7"/>
        <v>0</v>
      </c>
      <c r="W45" s="31">
        <f t="shared" si="8"/>
        <v>0</v>
      </c>
      <c r="X45" s="31"/>
      <c r="Y45" s="31"/>
      <c r="Z45" s="31"/>
      <c r="AA45" s="31"/>
      <c r="AB45" s="31"/>
      <c r="AC45" s="31"/>
    </row>
    <row r="46" spans="1:29" x14ac:dyDescent="0.25">
      <c r="A46" s="32" t="s">
        <v>28</v>
      </c>
      <c r="B46" s="25" t="s">
        <v>29</v>
      </c>
      <c r="C46" s="26">
        <v>6</v>
      </c>
      <c r="D46" s="25">
        <v>4</v>
      </c>
      <c r="E46" s="33" t="s">
        <v>30</v>
      </c>
      <c r="F46" s="10" t="s">
        <v>0</v>
      </c>
      <c r="G46" s="28">
        <v>12.04</v>
      </c>
      <c r="H46" s="34"/>
      <c r="I46" s="30">
        <f>'[1]2022-23'!I46*1.06</f>
        <v>26.547458531999997</v>
      </c>
      <c r="J46" s="30">
        <f t="shared" si="5"/>
        <v>5017.4696625479992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1">
        <f t="shared" si="6"/>
        <v>0</v>
      </c>
      <c r="V46" s="31">
        <f t="shared" si="7"/>
        <v>0</v>
      </c>
      <c r="W46" s="31">
        <f t="shared" si="8"/>
        <v>0</v>
      </c>
      <c r="X46" s="31"/>
      <c r="Y46" s="31"/>
      <c r="Z46" s="31"/>
      <c r="AA46" s="31"/>
      <c r="AB46" s="31"/>
      <c r="AC46" s="31"/>
    </row>
    <row r="47" spans="1:29" x14ac:dyDescent="0.25">
      <c r="A47" s="32" t="s">
        <v>28</v>
      </c>
      <c r="B47" s="25" t="s">
        <v>29</v>
      </c>
      <c r="C47" s="26">
        <v>6</v>
      </c>
      <c r="D47" s="25">
        <v>5</v>
      </c>
      <c r="E47" s="33" t="s">
        <v>30</v>
      </c>
      <c r="F47" s="10" t="s">
        <v>0</v>
      </c>
      <c r="G47" s="28">
        <v>19.75</v>
      </c>
      <c r="H47" s="34"/>
      <c r="I47" s="30">
        <f>'[1]2022-23'!I47*1.06</f>
        <v>29.364078659999993</v>
      </c>
      <c r="J47" s="30">
        <f t="shared" si="5"/>
        <v>5549.8108667399983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1">
        <f t="shared" si="6"/>
        <v>0</v>
      </c>
      <c r="V47" s="31">
        <f t="shared" si="7"/>
        <v>0</v>
      </c>
      <c r="W47" s="31">
        <f t="shared" si="8"/>
        <v>0</v>
      </c>
      <c r="X47" s="31"/>
      <c r="Y47" s="31"/>
      <c r="Z47" s="31"/>
      <c r="AA47" s="31"/>
      <c r="AB47" s="31"/>
      <c r="AC47" s="31"/>
    </row>
    <row r="48" spans="1:29" x14ac:dyDescent="0.25">
      <c r="A48" s="32" t="s">
        <v>28</v>
      </c>
      <c r="B48" s="25" t="s">
        <v>29</v>
      </c>
      <c r="C48" s="26">
        <v>6</v>
      </c>
      <c r="D48" s="25">
        <v>6</v>
      </c>
      <c r="E48" s="33" t="s">
        <v>30</v>
      </c>
      <c r="F48" s="10" t="s">
        <v>0</v>
      </c>
      <c r="G48" s="28">
        <v>12.67</v>
      </c>
      <c r="H48" s="34"/>
      <c r="I48" s="30">
        <f>'[1]2022-23'!I48*1.06</f>
        <v>26.547458531999997</v>
      </c>
      <c r="J48" s="30">
        <f t="shared" si="5"/>
        <v>5017.4696625479992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1">
        <f t="shared" si="6"/>
        <v>0</v>
      </c>
      <c r="V48" s="31">
        <f t="shared" si="7"/>
        <v>0</v>
      </c>
      <c r="W48" s="31">
        <f t="shared" si="8"/>
        <v>0</v>
      </c>
      <c r="X48" s="31"/>
      <c r="Y48" s="31"/>
      <c r="Z48" s="31"/>
      <c r="AA48" s="31"/>
      <c r="AB48" s="31"/>
      <c r="AC48" s="31"/>
    </row>
    <row r="49" spans="1:29" x14ac:dyDescent="0.25">
      <c r="A49" s="32" t="s">
        <v>28</v>
      </c>
      <c r="B49" s="25" t="s">
        <v>29</v>
      </c>
      <c r="C49" s="26">
        <v>6</v>
      </c>
      <c r="D49" s="25">
        <v>7</v>
      </c>
      <c r="E49" s="33" t="s">
        <v>30</v>
      </c>
      <c r="F49" s="10" t="s">
        <v>0</v>
      </c>
      <c r="G49" s="28">
        <v>17.669999999999998</v>
      </c>
      <c r="H49" s="34"/>
      <c r="I49" s="30">
        <f>'[1]2022-23'!I49*1.06</f>
        <v>28.550658192</v>
      </c>
      <c r="J49" s="30">
        <f t="shared" si="5"/>
        <v>5396.0743982880003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>
        <f t="shared" si="6"/>
        <v>0</v>
      </c>
      <c r="V49" s="31">
        <f t="shared" si="7"/>
        <v>0</v>
      </c>
      <c r="W49" s="31">
        <f t="shared" si="8"/>
        <v>0</v>
      </c>
      <c r="X49" s="31"/>
      <c r="Y49" s="31"/>
      <c r="Z49" s="31"/>
      <c r="AA49" s="31"/>
      <c r="AB49" s="31"/>
      <c r="AC49" s="31"/>
    </row>
    <row r="50" spans="1:29" x14ac:dyDescent="0.25">
      <c r="A50" s="32" t="s">
        <v>28</v>
      </c>
      <c r="B50" s="25" t="s">
        <v>29</v>
      </c>
      <c r="C50" s="26">
        <v>6</v>
      </c>
      <c r="D50" s="25">
        <v>8</v>
      </c>
      <c r="E50" s="33" t="s">
        <v>30</v>
      </c>
      <c r="F50" s="10" t="s">
        <v>0</v>
      </c>
      <c r="G50" s="28">
        <v>21</v>
      </c>
      <c r="H50" s="34"/>
      <c r="I50" s="30">
        <f>'[1]2022-23'!I50*1.06</f>
        <v>30.189639731999996</v>
      </c>
      <c r="J50" s="30">
        <f t="shared" si="5"/>
        <v>5705.8419093479997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>
        <f t="shared" si="6"/>
        <v>0</v>
      </c>
      <c r="V50" s="31">
        <f t="shared" si="7"/>
        <v>0</v>
      </c>
      <c r="W50" s="31">
        <f t="shared" si="8"/>
        <v>0</v>
      </c>
      <c r="X50" s="31"/>
      <c r="Y50" s="31"/>
      <c r="Z50" s="31"/>
      <c r="AA50" s="31"/>
      <c r="AB50" s="31"/>
      <c r="AC50" s="31"/>
    </row>
    <row r="51" spans="1:29" x14ac:dyDescent="0.25">
      <c r="A51" s="32" t="s">
        <v>28</v>
      </c>
      <c r="B51" s="25" t="s">
        <v>29</v>
      </c>
      <c r="C51" s="26">
        <v>6</v>
      </c>
      <c r="D51" s="25">
        <v>9</v>
      </c>
      <c r="E51" s="33" t="s">
        <v>30</v>
      </c>
      <c r="F51" s="10" t="s">
        <v>0</v>
      </c>
      <c r="G51" s="28">
        <v>17.34</v>
      </c>
      <c r="H51" s="34"/>
      <c r="I51" s="30">
        <f>'[1]2022-23'!I51*1.06</f>
        <v>28.550658192</v>
      </c>
      <c r="J51" s="30">
        <f t="shared" si="5"/>
        <v>5396.0743982880003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>
        <f t="shared" si="6"/>
        <v>0</v>
      </c>
      <c r="V51" s="31">
        <f t="shared" si="7"/>
        <v>0</v>
      </c>
      <c r="W51" s="31">
        <f t="shared" si="8"/>
        <v>0</v>
      </c>
      <c r="X51" s="31"/>
      <c r="Y51" s="31"/>
      <c r="Z51" s="31"/>
      <c r="AA51" s="31"/>
      <c r="AB51" s="31"/>
      <c r="AC51" s="31"/>
    </row>
    <row r="52" spans="1:29" x14ac:dyDescent="0.25">
      <c r="A52" s="32" t="s">
        <v>28</v>
      </c>
      <c r="B52" s="25" t="s">
        <v>29</v>
      </c>
      <c r="C52" s="26">
        <v>6</v>
      </c>
      <c r="D52" s="25">
        <v>10</v>
      </c>
      <c r="E52" s="33" t="s">
        <v>30</v>
      </c>
      <c r="F52" s="10" t="s">
        <v>0</v>
      </c>
      <c r="G52" s="28">
        <v>12.89</v>
      </c>
      <c r="H52" s="34"/>
      <c r="I52" s="30">
        <f>'[1]2022-23'!I52*1.06</f>
        <v>26.547458531999997</v>
      </c>
      <c r="J52" s="30">
        <f t="shared" si="5"/>
        <v>5017.4696625479992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1">
        <f t="shared" si="6"/>
        <v>0</v>
      </c>
      <c r="V52" s="31">
        <f t="shared" si="7"/>
        <v>0</v>
      </c>
      <c r="W52" s="31">
        <f t="shared" si="8"/>
        <v>0</v>
      </c>
      <c r="X52" s="31"/>
      <c r="Y52" s="31"/>
      <c r="Z52" s="31"/>
      <c r="AA52" s="31"/>
      <c r="AB52" s="31"/>
      <c r="AC52" s="31"/>
    </row>
    <row r="53" spans="1:29" x14ac:dyDescent="0.25">
      <c r="A53" s="32" t="s">
        <v>28</v>
      </c>
      <c r="B53" s="25" t="s">
        <v>29</v>
      </c>
      <c r="C53" s="26">
        <v>6</v>
      </c>
      <c r="D53" s="25">
        <v>11</v>
      </c>
      <c r="E53" s="33" t="s">
        <v>30</v>
      </c>
      <c r="F53" s="10" t="s">
        <v>0</v>
      </c>
      <c r="G53" s="28">
        <v>20.18</v>
      </c>
      <c r="H53" s="34"/>
      <c r="I53" s="30">
        <f>'[1]2022-23'!I53*1.06</f>
        <v>29.764718592000001</v>
      </c>
      <c r="J53" s="30">
        <f t="shared" si="5"/>
        <v>5625.5318138880002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1">
        <f t="shared" si="6"/>
        <v>0</v>
      </c>
      <c r="V53" s="31">
        <f t="shared" si="7"/>
        <v>0</v>
      </c>
      <c r="W53" s="31">
        <f t="shared" si="8"/>
        <v>0</v>
      </c>
      <c r="X53" s="31"/>
      <c r="Y53" s="31"/>
      <c r="Z53" s="31"/>
      <c r="AA53" s="31"/>
      <c r="AB53" s="31"/>
      <c r="AC53" s="31"/>
    </row>
    <row r="54" spans="1:29" x14ac:dyDescent="0.25">
      <c r="A54" s="32" t="s">
        <v>28</v>
      </c>
      <c r="B54" s="25" t="s">
        <v>29</v>
      </c>
      <c r="C54" s="26">
        <v>6</v>
      </c>
      <c r="D54" s="25">
        <v>12</v>
      </c>
      <c r="E54" s="33" t="s">
        <v>30</v>
      </c>
      <c r="F54" s="10" t="s">
        <v>0</v>
      </c>
      <c r="G54" s="28">
        <v>13.47</v>
      </c>
      <c r="H54" s="34"/>
      <c r="I54" s="30">
        <f>'[1]2022-23'!I54*1.06</f>
        <v>26.935957859999995</v>
      </c>
      <c r="J54" s="30">
        <v>23.53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1">
        <f t="shared" si="6"/>
        <v>0</v>
      </c>
      <c r="V54" s="31">
        <f t="shared" si="7"/>
        <v>0</v>
      </c>
      <c r="W54" s="31">
        <f t="shared" si="8"/>
        <v>0</v>
      </c>
      <c r="X54" s="31"/>
      <c r="Y54" s="31"/>
      <c r="Z54" s="31"/>
      <c r="AA54" s="31"/>
      <c r="AB54" s="31"/>
      <c r="AC54" s="31"/>
    </row>
    <row r="55" spans="1:29" x14ac:dyDescent="0.25">
      <c r="A55" s="32" t="s">
        <v>28</v>
      </c>
      <c r="B55" s="25" t="s">
        <v>29</v>
      </c>
      <c r="C55" s="26">
        <v>6</v>
      </c>
      <c r="D55" s="25">
        <v>14</v>
      </c>
      <c r="E55" s="33" t="s">
        <v>30</v>
      </c>
      <c r="F55" s="10" t="s">
        <v>0</v>
      </c>
      <c r="G55" s="28">
        <v>21.04</v>
      </c>
      <c r="H55" s="34"/>
      <c r="I55" s="30">
        <f>'[1]2022-23'!I55*1.06</f>
        <v>30.189639731999996</v>
      </c>
      <c r="J55" s="30">
        <f>I55*189</f>
        <v>5705.8419093479997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1">
        <f t="shared" si="6"/>
        <v>0</v>
      </c>
      <c r="V55" s="31">
        <f t="shared" si="7"/>
        <v>0</v>
      </c>
      <c r="W55" s="31">
        <f t="shared" si="8"/>
        <v>0</v>
      </c>
      <c r="X55" s="31"/>
      <c r="Y55" s="31"/>
      <c r="Z55" s="31"/>
      <c r="AA55" s="31"/>
      <c r="AB55" s="31"/>
      <c r="AC55" s="31"/>
    </row>
    <row r="56" spans="1:29" x14ac:dyDescent="0.25">
      <c r="A56" s="32" t="s">
        <v>28</v>
      </c>
      <c r="B56" s="25" t="s">
        <v>29</v>
      </c>
      <c r="C56" s="26">
        <v>6</v>
      </c>
      <c r="D56" s="25">
        <v>15</v>
      </c>
      <c r="E56" s="33" t="s">
        <v>30</v>
      </c>
      <c r="F56" s="10" t="s">
        <v>0</v>
      </c>
      <c r="G56" s="28">
        <v>17.990000000000002</v>
      </c>
      <c r="H56" s="34"/>
      <c r="I56" s="30">
        <f>'[1]2022-23'!I56*1.06</f>
        <v>28.550658192</v>
      </c>
      <c r="J56" s="30">
        <f>I56*189</f>
        <v>5396.0743982880003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1">
        <f t="shared" si="6"/>
        <v>0</v>
      </c>
      <c r="V56" s="31">
        <f t="shared" si="7"/>
        <v>0</v>
      </c>
      <c r="W56" s="31">
        <f t="shared" si="8"/>
        <v>0</v>
      </c>
      <c r="X56" s="31"/>
      <c r="Y56" s="31"/>
      <c r="Z56" s="31"/>
      <c r="AA56" s="31"/>
      <c r="AB56" s="31"/>
      <c r="AC56" s="31"/>
    </row>
    <row r="57" spans="1:29" x14ac:dyDescent="0.25">
      <c r="A57" s="32" t="s">
        <v>28</v>
      </c>
      <c r="B57" s="25" t="s">
        <v>29</v>
      </c>
      <c r="C57" s="26">
        <v>6</v>
      </c>
      <c r="D57" s="25">
        <v>16</v>
      </c>
      <c r="E57" s="33" t="s">
        <v>30</v>
      </c>
      <c r="F57" s="10" t="s">
        <v>0</v>
      </c>
      <c r="G57" s="28">
        <v>12.31</v>
      </c>
      <c r="H57" s="34"/>
      <c r="I57" s="30">
        <f>'[1]2022-23'!I57*1.06</f>
        <v>26.547458531999997</v>
      </c>
      <c r="J57" s="30">
        <f>I57*189</f>
        <v>5017.4696625479992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1">
        <f t="shared" si="6"/>
        <v>0</v>
      </c>
      <c r="V57" s="31">
        <f t="shared" si="7"/>
        <v>0</v>
      </c>
      <c r="W57" s="31">
        <f t="shared" si="8"/>
        <v>0</v>
      </c>
      <c r="X57" s="31"/>
      <c r="Y57" s="31"/>
      <c r="Z57" s="31"/>
      <c r="AA57" s="31"/>
      <c r="AB57" s="31"/>
      <c r="AC57" s="31"/>
    </row>
    <row r="58" spans="1:29" x14ac:dyDescent="0.25">
      <c r="A58" s="32" t="s">
        <v>28</v>
      </c>
      <c r="B58" s="25" t="s">
        <v>29</v>
      </c>
      <c r="C58" s="26">
        <v>6</v>
      </c>
      <c r="D58" s="25">
        <v>17</v>
      </c>
      <c r="E58" s="33" t="s">
        <v>30</v>
      </c>
      <c r="F58" s="10" t="s">
        <v>0</v>
      </c>
      <c r="G58" s="28">
        <v>22</v>
      </c>
      <c r="H58" s="34"/>
      <c r="I58" s="30">
        <f>'[1]2022-23'!I58*1.06</f>
        <v>30.578139059999998</v>
      </c>
      <c r="J58" s="30">
        <f>I58*189</f>
        <v>5779.26828234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1">
        <f t="shared" si="6"/>
        <v>0</v>
      </c>
      <c r="V58" s="31">
        <f t="shared" si="7"/>
        <v>0</v>
      </c>
      <c r="W58" s="31">
        <f t="shared" si="8"/>
        <v>0</v>
      </c>
      <c r="X58" s="31"/>
      <c r="Y58" s="31"/>
      <c r="Z58" s="31"/>
      <c r="AA58" s="31"/>
      <c r="AB58" s="31"/>
      <c r="AC58" s="31"/>
    </row>
    <row r="59" spans="1:29" x14ac:dyDescent="0.25">
      <c r="A59" s="32" t="s">
        <v>28</v>
      </c>
      <c r="B59" s="25" t="s">
        <v>29</v>
      </c>
      <c r="C59" s="26">
        <v>6</v>
      </c>
      <c r="D59" s="25">
        <v>18</v>
      </c>
      <c r="E59" s="33" t="s">
        <v>30</v>
      </c>
      <c r="F59" s="10" t="s">
        <v>0</v>
      </c>
      <c r="G59" s="28">
        <v>13.1</v>
      </c>
      <c r="H59" s="34"/>
      <c r="I59" s="30">
        <f>'[1]2022-23'!I59*1.06</f>
        <v>26.935957859999995</v>
      </c>
      <c r="J59" s="30">
        <f>I59*189</f>
        <v>5090.8960355399986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1">
        <f t="shared" si="6"/>
        <v>0</v>
      </c>
      <c r="V59" s="31">
        <f t="shared" si="7"/>
        <v>0</v>
      </c>
      <c r="W59" s="31">
        <f t="shared" si="8"/>
        <v>0</v>
      </c>
      <c r="X59" s="31"/>
      <c r="Y59" s="31"/>
      <c r="Z59" s="31"/>
      <c r="AA59" s="31"/>
      <c r="AB59" s="31"/>
      <c r="AC59" s="31"/>
    </row>
    <row r="60" spans="1:29" x14ac:dyDescent="0.25">
      <c r="A60" s="39" t="s">
        <v>28</v>
      </c>
      <c r="B60" s="40" t="s">
        <v>29</v>
      </c>
      <c r="C60" s="40">
        <v>8</v>
      </c>
      <c r="D60" s="40">
        <v>1</v>
      </c>
      <c r="E60" s="41" t="s">
        <v>30</v>
      </c>
      <c r="F60" s="47" t="s">
        <v>31</v>
      </c>
      <c r="G60" s="48">
        <v>11.72</v>
      </c>
      <c r="H60" s="49"/>
      <c r="I60" s="45"/>
      <c r="J60" s="45"/>
      <c r="K60" s="45"/>
      <c r="L60" s="45"/>
      <c r="M60" s="45">
        <f>'[1]2022-23'!M60*1.06</f>
        <v>26.152171401309413</v>
      </c>
      <c r="N60" s="45">
        <f t="shared" ref="N60:N118" si="9">M60*223</f>
        <v>5831.9342224919992</v>
      </c>
      <c r="O60" s="45">
        <f>'[1]2022-23'!O60*1.06</f>
        <v>24.2104</v>
      </c>
      <c r="P60" s="45">
        <f t="shared" ref="P60:P118" si="10">O60*223</f>
        <v>5398.9192000000003</v>
      </c>
      <c r="Q60" s="45"/>
      <c r="R60" s="45"/>
      <c r="S60" s="45"/>
      <c r="T60" s="45"/>
      <c r="U60" s="50"/>
      <c r="V60" s="50"/>
      <c r="W60" s="50"/>
      <c r="X60" s="50">
        <f t="shared" ref="X60:X118" si="11">O60*77</f>
        <v>1864.2008000000001</v>
      </c>
      <c r="Y60" s="50">
        <f t="shared" ref="Y60:Y118" si="12">O60*77</f>
        <v>1864.2008000000001</v>
      </c>
      <c r="Z60" s="50">
        <f t="shared" ref="Z60:Z118" si="13">O60*69</f>
        <v>1670.5175999999999</v>
      </c>
      <c r="AA60" s="50"/>
      <c r="AB60" s="50"/>
      <c r="AC60" s="50"/>
    </row>
    <row r="61" spans="1:29" x14ac:dyDescent="0.25">
      <c r="A61" s="39" t="s">
        <v>28</v>
      </c>
      <c r="B61" s="40" t="s">
        <v>29</v>
      </c>
      <c r="C61" s="40">
        <v>8</v>
      </c>
      <c r="D61" s="40">
        <v>2</v>
      </c>
      <c r="E61" s="41" t="s">
        <v>30</v>
      </c>
      <c r="F61" s="47" t="s">
        <v>31</v>
      </c>
      <c r="G61" s="48">
        <v>11.17</v>
      </c>
      <c r="H61" s="49"/>
      <c r="I61" s="45"/>
      <c r="J61" s="45"/>
      <c r="K61" s="45"/>
      <c r="L61" s="45"/>
      <c r="M61" s="45">
        <f>'[1]2022-23'!M61*1.06</f>
        <v>26.152171401309413</v>
      </c>
      <c r="N61" s="45">
        <f t="shared" si="9"/>
        <v>5831.9342224919992</v>
      </c>
      <c r="O61" s="45">
        <f>'[1]2022-23'!O61*1.06</f>
        <v>24.2104</v>
      </c>
      <c r="P61" s="45">
        <f t="shared" si="10"/>
        <v>5398.9192000000003</v>
      </c>
      <c r="Q61" s="45"/>
      <c r="R61" s="45"/>
      <c r="S61" s="45"/>
      <c r="T61" s="45"/>
      <c r="U61" s="50"/>
      <c r="V61" s="50"/>
      <c r="W61" s="50"/>
      <c r="X61" s="50">
        <f t="shared" si="11"/>
        <v>1864.2008000000001</v>
      </c>
      <c r="Y61" s="50">
        <f t="shared" si="12"/>
        <v>1864.2008000000001</v>
      </c>
      <c r="Z61" s="50">
        <f t="shared" si="13"/>
        <v>1670.5175999999999</v>
      </c>
      <c r="AA61" s="50"/>
      <c r="AB61" s="50"/>
      <c r="AC61" s="50"/>
    </row>
    <row r="62" spans="1:29" x14ac:dyDescent="0.25">
      <c r="A62" s="39" t="s">
        <v>28</v>
      </c>
      <c r="B62" s="40" t="s">
        <v>29</v>
      </c>
      <c r="C62" s="40">
        <v>8</v>
      </c>
      <c r="D62" s="40">
        <v>3</v>
      </c>
      <c r="E62" s="41" t="s">
        <v>30</v>
      </c>
      <c r="F62" s="47" t="s">
        <v>31</v>
      </c>
      <c r="G62" s="48">
        <v>13.530000000000001</v>
      </c>
      <c r="H62" s="49"/>
      <c r="I62" s="45"/>
      <c r="J62" s="45"/>
      <c r="K62" s="45"/>
      <c r="L62" s="45"/>
      <c r="M62" s="45">
        <f>'[1]2022-23'!M62*1.06</f>
        <v>26.92917005730941</v>
      </c>
      <c r="N62" s="45">
        <f t="shared" si="9"/>
        <v>6005.204922779998</v>
      </c>
      <c r="O62" s="45">
        <f>'[1]2022-23'!O62*1.06</f>
        <v>24.9312</v>
      </c>
      <c r="P62" s="45">
        <f t="shared" si="10"/>
        <v>5559.6576000000005</v>
      </c>
      <c r="Q62" s="45"/>
      <c r="R62" s="45"/>
      <c r="S62" s="45"/>
      <c r="T62" s="45"/>
      <c r="U62" s="50"/>
      <c r="V62" s="50"/>
      <c r="W62" s="50"/>
      <c r="X62" s="50">
        <f t="shared" si="11"/>
        <v>1919.7024000000001</v>
      </c>
      <c r="Y62" s="50">
        <f t="shared" si="12"/>
        <v>1919.7024000000001</v>
      </c>
      <c r="Z62" s="50">
        <f t="shared" si="13"/>
        <v>1720.2528</v>
      </c>
      <c r="AA62" s="50"/>
      <c r="AB62" s="50"/>
      <c r="AC62" s="50"/>
    </row>
    <row r="63" spans="1:29" x14ac:dyDescent="0.25">
      <c r="A63" s="39" t="s">
        <v>28</v>
      </c>
      <c r="B63" s="40" t="s">
        <v>29</v>
      </c>
      <c r="C63" s="40">
        <v>8</v>
      </c>
      <c r="D63" s="40">
        <v>4</v>
      </c>
      <c r="E63" s="41" t="s">
        <v>30</v>
      </c>
      <c r="F63" s="47" t="s">
        <v>31</v>
      </c>
      <c r="G63" s="48">
        <v>9.85</v>
      </c>
      <c r="H63" s="49"/>
      <c r="I63" s="45"/>
      <c r="J63" s="45"/>
      <c r="K63" s="45"/>
      <c r="L63" s="45"/>
      <c r="M63" s="45">
        <f>'[1]2022-23'!M63*1.06</f>
        <v>25.326610329309414</v>
      </c>
      <c r="N63" s="45">
        <f t="shared" si="9"/>
        <v>5647.8341034359992</v>
      </c>
      <c r="O63" s="45">
        <f>'[1]2022-23'!O63*1.06</f>
        <v>23.447200000000002</v>
      </c>
      <c r="P63" s="45">
        <f t="shared" si="10"/>
        <v>5228.7256000000007</v>
      </c>
      <c r="Q63" s="45"/>
      <c r="R63" s="45"/>
      <c r="S63" s="45"/>
      <c r="T63" s="45"/>
      <c r="U63" s="50"/>
      <c r="V63" s="50"/>
      <c r="W63" s="50"/>
      <c r="X63" s="50">
        <f t="shared" si="11"/>
        <v>1805.4344000000001</v>
      </c>
      <c r="Y63" s="50">
        <f t="shared" si="12"/>
        <v>1805.4344000000001</v>
      </c>
      <c r="Z63" s="50">
        <f t="shared" si="13"/>
        <v>1617.8568000000002</v>
      </c>
      <c r="AA63" s="50"/>
      <c r="AB63" s="50"/>
      <c r="AC63" s="50"/>
    </row>
    <row r="64" spans="1:29" x14ac:dyDescent="0.25">
      <c r="A64" s="39" t="s">
        <v>28</v>
      </c>
      <c r="B64" s="40" t="s">
        <v>29</v>
      </c>
      <c r="C64" s="40">
        <v>8</v>
      </c>
      <c r="D64" s="40">
        <v>5</v>
      </c>
      <c r="E64" s="41" t="s">
        <v>30</v>
      </c>
      <c r="F64" s="47" t="s">
        <v>31</v>
      </c>
      <c r="G64" s="48">
        <v>11.72</v>
      </c>
      <c r="H64" s="49"/>
      <c r="I64" s="45"/>
      <c r="J64" s="45"/>
      <c r="K64" s="45"/>
      <c r="L64" s="45"/>
      <c r="M64" s="45">
        <f>'[1]2022-23'!M64*1.06</f>
        <v>26.152171401309413</v>
      </c>
      <c r="N64" s="45">
        <f t="shared" si="9"/>
        <v>5831.9342224919992</v>
      </c>
      <c r="O64" s="45">
        <f>'[1]2022-23'!O64*1.06</f>
        <v>24.2104</v>
      </c>
      <c r="P64" s="45">
        <f t="shared" si="10"/>
        <v>5398.9192000000003</v>
      </c>
      <c r="Q64" s="45"/>
      <c r="R64" s="45"/>
      <c r="S64" s="45"/>
      <c r="T64" s="45"/>
      <c r="U64" s="50"/>
      <c r="V64" s="50"/>
      <c r="W64" s="50"/>
      <c r="X64" s="50">
        <f t="shared" si="11"/>
        <v>1864.2008000000001</v>
      </c>
      <c r="Y64" s="50">
        <f t="shared" si="12"/>
        <v>1864.2008000000001</v>
      </c>
      <c r="Z64" s="50">
        <f t="shared" si="13"/>
        <v>1670.5175999999999</v>
      </c>
      <c r="AA64" s="50"/>
      <c r="AB64" s="50"/>
      <c r="AC64" s="50"/>
    </row>
    <row r="65" spans="1:29" x14ac:dyDescent="0.25">
      <c r="A65" s="39" t="s">
        <v>28</v>
      </c>
      <c r="B65" s="40" t="s">
        <v>29</v>
      </c>
      <c r="C65" s="40">
        <v>8</v>
      </c>
      <c r="D65" s="40">
        <v>6</v>
      </c>
      <c r="E65" s="41" t="s">
        <v>30</v>
      </c>
      <c r="F65" s="47" t="s">
        <v>31</v>
      </c>
      <c r="G65" s="48">
        <v>11.17</v>
      </c>
      <c r="H65" s="49"/>
      <c r="I65" s="45"/>
      <c r="J65" s="45"/>
      <c r="K65" s="45"/>
      <c r="L65" s="45"/>
      <c r="M65" s="45">
        <f>'[1]2022-23'!M65*1.06</f>
        <v>26.152171401309413</v>
      </c>
      <c r="N65" s="45">
        <f t="shared" si="9"/>
        <v>5831.9342224919992</v>
      </c>
      <c r="O65" s="45">
        <f>'[1]2022-23'!O65*1.06</f>
        <v>24.2104</v>
      </c>
      <c r="P65" s="45">
        <f t="shared" si="10"/>
        <v>5398.9192000000003</v>
      </c>
      <c r="Q65" s="45"/>
      <c r="R65" s="45"/>
      <c r="S65" s="45"/>
      <c r="T65" s="45"/>
      <c r="U65" s="50"/>
      <c r="V65" s="50"/>
      <c r="W65" s="50"/>
      <c r="X65" s="50">
        <f t="shared" si="11"/>
        <v>1864.2008000000001</v>
      </c>
      <c r="Y65" s="50">
        <f t="shared" si="12"/>
        <v>1864.2008000000001</v>
      </c>
      <c r="Z65" s="50">
        <f t="shared" si="13"/>
        <v>1670.5175999999999</v>
      </c>
      <c r="AA65" s="50"/>
      <c r="AB65" s="50"/>
      <c r="AC65" s="50"/>
    </row>
    <row r="66" spans="1:29" x14ac:dyDescent="0.25">
      <c r="A66" s="39" t="s">
        <v>28</v>
      </c>
      <c r="B66" s="40" t="s">
        <v>29</v>
      </c>
      <c r="C66" s="40">
        <v>8</v>
      </c>
      <c r="D66" s="40">
        <v>8</v>
      </c>
      <c r="E66" s="41" t="s">
        <v>30</v>
      </c>
      <c r="F66" s="47" t="s">
        <v>31</v>
      </c>
      <c r="G66" s="48">
        <v>12.35</v>
      </c>
      <c r="H66" s="49"/>
      <c r="I66" s="45"/>
      <c r="J66" s="45"/>
      <c r="K66" s="45"/>
      <c r="L66" s="45"/>
      <c r="M66" s="45">
        <f>'[1]2022-23'!M66*1.06</f>
        <v>26.540670729309412</v>
      </c>
      <c r="N66" s="45">
        <f t="shared" si="9"/>
        <v>5918.5695726359991</v>
      </c>
      <c r="O66" s="45">
        <f>'[1]2022-23'!O66*1.06</f>
        <v>24.581400000000002</v>
      </c>
      <c r="P66" s="45">
        <f t="shared" si="10"/>
        <v>5481.6522000000004</v>
      </c>
      <c r="Q66" s="45"/>
      <c r="R66" s="45"/>
      <c r="S66" s="45"/>
      <c r="T66" s="45"/>
      <c r="U66" s="50"/>
      <c r="V66" s="50"/>
      <c r="W66" s="50"/>
      <c r="X66" s="50">
        <f t="shared" si="11"/>
        <v>1892.7678000000001</v>
      </c>
      <c r="Y66" s="50">
        <f t="shared" si="12"/>
        <v>1892.7678000000001</v>
      </c>
      <c r="Z66" s="50">
        <f t="shared" si="13"/>
        <v>1696.1166000000001</v>
      </c>
      <c r="AA66" s="50"/>
      <c r="AB66" s="50"/>
      <c r="AC66" s="50"/>
    </row>
    <row r="67" spans="1:29" x14ac:dyDescent="0.25">
      <c r="A67" s="39" t="s">
        <v>28</v>
      </c>
      <c r="B67" s="40" t="s">
        <v>29</v>
      </c>
      <c r="C67" s="40">
        <v>8</v>
      </c>
      <c r="D67" s="40">
        <v>9</v>
      </c>
      <c r="E67" s="41" t="s">
        <v>30</v>
      </c>
      <c r="F67" s="47" t="s">
        <v>31</v>
      </c>
      <c r="G67" s="48">
        <v>10.52</v>
      </c>
      <c r="H67" s="49"/>
      <c r="I67" s="45"/>
      <c r="J67" s="45"/>
      <c r="K67" s="45"/>
      <c r="L67" s="45"/>
      <c r="M67" s="45">
        <f>'[1]2022-23'!M67*1.06</f>
        <v>25.715109657309412</v>
      </c>
      <c r="N67" s="45">
        <f t="shared" si="9"/>
        <v>5734.469453579999</v>
      </c>
      <c r="O67" s="45">
        <f>'[1]2022-23'!O67*1.06</f>
        <v>23.807600000000001</v>
      </c>
      <c r="P67" s="45">
        <f t="shared" si="10"/>
        <v>5309.0947999999999</v>
      </c>
      <c r="Q67" s="45"/>
      <c r="R67" s="45"/>
      <c r="S67" s="45"/>
      <c r="T67" s="45"/>
      <c r="U67" s="50"/>
      <c r="V67" s="50"/>
      <c r="W67" s="50"/>
      <c r="X67" s="50">
        <f t="shared" si="11"/>
        <v>1833.1852000000001</v>
      </c>
      <c r="Y67" s="50">
        <f t="shared" si="12"/>
        <v>1833.1852000000001</v>
      </c>
      <c r="Z67" s="50">
        <f t="shared" si="13"/>
        <v>1642.7244000000001</v>
      </c>
      <c r="AA67" s="50"/>
      <c r="AB67" s="50"/>
      <c r="AC67" s="50"/>
    </row>
    <row r="68" spans="1:29" x14ac:dyDescent="0.25">
      <c r="A68" s="39" t="s">
        <v>28</v>
      </c>
      <c r="B68" s="40" t="s">
        <v>29</v>
      </c>
      <c r="C68" s="40">
        <v>8</v>
      </c>
      <c r="D68" s="40">
        <v>10</v>
      </c>
      <c r="E68" s="41" t="s">
        <v>30</v>
      </c>
      <c r="F68" s="47" t="s">
        <v>31</v>
      </c>
      <c r="G68" s="48">
        <v>11.17</v>
      </c>
      <c r="H68" s="49"/>
      <c r="I68" s="45"/>
      <c r="J68" s="45"/>
      <c r="K68" s="45"/>
      <c r="L68" s="45"/>
      <c r="M68" s="45">
        <f>'[1]2022-23'!M68*1.06</f>
        <v>26.152171401309413</v>
      </c>
      <c r="N68" s="45">
        <f t="shared" si="9"/>
        <v>5831.9342224919992</v>
      </c>
      <c r="O68" s="45">
        <f>'[1]2022-23'!O68*1.06</f>
        <v>24.2104</v>
      </c>
      <c r="P68" s="45">
        <f t="shared" si="10"/>
        <v>5398.9192000000003</v>
      </c>
      <c r="Q68" s="45"/>
      <c r="R68" s="45"/>
      <c r="S68" s="45"/>
      <c r="T68" s="45"/>
      <c r="U68" s="50"/>
      <c r="V68" s="50"/>
      <c r="W68" s="50"/>
      <c r="X68" s="50">
        <f t="shared" si="11"/>
        <v>1864.2008000000001</v>
      </c>
      <c r="Y68" s="50">
        <f t="shared" si="12"/>
        <v>1864.2008000000001</v>
      </c>
      <c r="Z68" s="50">
        <f t="shared" si="13"/>
        <v>1670.5175999999999</v>
      </c>
      <c r="AA68" s="50"/>
      <c r="AB68" s="50"/>
      <c r="AC68" s="50"/>
    </row>
    <row r="69" spans="1:29" x14ac:dyDescent="0.25">
      <c r="A69" s="39" t="s">
        <v>28</v>
      </c>
      <c r="B69" s="40" t="s">
        <v>29</v>
      </c>
      <c r="C69" s="40">
        <v>8</v>
      </c>
      <c r="D69" s="40">
        <v>11</v>
      </c>
      <c r="E69" s="41" t="s">
        <v>30</v>
      </c>
      <c r="F69" s="47" t="s">
        <v>31</v>
      </c>
      <c r="G69" s="48">
        <v>20.68</v>
      </c>
      <c r="H69" s="49"/>
      <c r="I69" s="45"/>
      <c r="J69" s="45"/>
      <c r="K69" s="45"/>
      <c r="L69" s="45"/>
      <c r="M69" s="45">
        <f>'[1]2022-23'!M69*1.06</f>
        <v>29.757930789309416</v>
      </c>
      <c r="N69" s="45">
        <f t="shared" si="9"/>
        <v>6636.0185660159996</v>
      </c>
      <c r="O69" s="45">
        <f>'[1]2022-23'!O69*1.06</f>
        <v>27.549399999999999</v>
      </c>
      <c r="P69" s="45">
        <f t="shared" si="10"/>
        <v>6143.5162</v>
      </c>
      <c r="Q69" s="45"/>
      <c r="R69" s="45"/>
      <c r="S69" s="45"/>
      <c r="T69" s="45"/>
      <c r="U69" s="50"/>
      <c r="V69" s="50"/>
      <c r="W69" s="50"/>
      <c r="X69" s="50">
        <f t="shared" si="11"/>
        <v>2121.3037999999997</v>
      </c>
      <c r="Y69" s="50">
        <f t="shared" si="12"/>
        <v>2121.3037999999997</v>
      </c>
      <c r="Z69" s="50">
        <f t="shared" si="13"/>
        <v>1900.9086</v>
      </c>
      <c r="AA69" s="50"/>
      <c r="AB69" s="50"/>
      <c r="AC69" s="50"/>
    </row>
    <row r="70" spans="1:29" x14ac:dyDescent="0.25">
      <c r="A70" s="39" t="s">
        <v>28</v>
      </c>
      <c r="B70" s="40" t="s">
        <v>29</v>
      </c>
      <c r="C70" s="40">
        <v>8</v>
      </c>
      <c r="D70" s="40">
        <v>12</v>
      </c>
      <c r="E70" s="41" t="s">
        <v>30</v>
      </c>
      <c r="F70" s="47" t="s">
        <v>31</v>
      </c>
      <c r="G70" s="48">
        <v>12.35</v>
      </c>
      <c r="H70" s="49"/>
      <c r="I70" s="45"/>
      <c r="J70" s="45"/>
      <c r="K70" s="45"/>
      <c r="L70" s="45"/>
      <c r="M70" s="45">
        <f>'[1]2022-23'!M70*1.06</f>
        <v>26.540670729309412</v>
      </c>
      <c r="N70" s="45">
        <f t="shared" si="9"/>
        <v>5918.5695726359991</v>
      </c>
      <c r="O70" s="45">
        <f>'[1]2022-23'!O70*1.06</f>
        <v>24.581400000000002</v>
      </c>
      <c r="P70" s="45">
        <f t="shared" si="10"/>
        <v>5481.6522000000004</v>
      </c>
      <c r="Q70" s="45"/>
      <c r="R70" s="45"/>
      <c r="S70" s="45"/>
      <c r="T70" s="45"/>
      <c r="U70" s="50"/>
      <c r="V70" s="50"/>
      <c r="W70" s="50"/>
      <c r="X70" s="50">
        <f t="shared" si="11"/>
        <v>1892.7678000000001</v>
      </c>
      <c r="Y70" s="50">
        <f t="shared" si="12"/>
        <v>1892.7678000000001</v>
      </c>
      <c r="Z70" s="50">
        <f t="shared" si="13"/>
        <v>1696.1166000000001</v>
      </c>
      <c r="AA70" s="50"/>
      <c r="AB70" s="50"/>
      <c r="AC70" s="50"/>
    </row>
    <row r="71" spans="1:29" x14ac:dyDescent="0.25">
      <c r="A71" s="39" t="s">
        <v>28</v>
      </c>
      <c r="B71" s="40" t="s">
        <v>29</v>
      </c>
      <c r="C71" s="40">
        <v>9</v>
      </c>
      <c r="D71" s="40">
        <v>1</v>
      </c>
      <c r="E71" s="41" t="s">
        <v>30</v>
      </c>
      <c r="F71" s="47" t="s">
        <v>31</v>
      </c>
      <c r="G71" s="48">
        <v>9.14</v>
      </c>
      <c r="H71" s="49"/>
      <c r="I71" s="45"/>
      <c r="J71" s="45"/>
      <c r="K71" s="45"/>
      <c r="L71" s="45"/>
      <c r="M71" s="45">
        <f>'[1]2022-23'!M71*1.06</f>
        <v>25.326610329309414</v>
      </c>
      <c r="N71" s="45">
        <f t="shared" si="9"/>
        <v>5647.8341034359992</v>
      </c>
      <c r="O71" s="45">
        <f>'[1]2022-23'!O71*1.06</f>
        <v>23.447200000000002</v>
      </c>
      <c r="P71" s="45">
        <f t="shared" si="10"/>
        <v>5228.7256000000007</v>
      </c>
      <c r="Q71" s="45"/>
      <c r="R71" s="45"/>
      <c r="S71" s="45"/>
      <c r="T71" s="45"/>
      <c r="U71" s="50"/>
      <c r="V71" s="50"/>
      <c r="W71" s="50"/>
      <c r="X71" s="50">
        <f t="shared" si="11"/>
        <v>1805.4344000000001</v>
      </c>
      <c r="Y71" s="50">
        <f t="shared" si="12"/>
        <v>1805.4344000000001</v>
      </c>
      <c r="Z71" s="50">
        <f t="shared" si="13"/>
        <v>1617.8568000000002</v>
      </c>
      <c r="AA71" s="50"/>
      <c r="AB71" s="50"/>
      <c r="AC71" s="50"/>
    </row>
    <row r="72" spans="1:29" x14ac:dyDescent="0.25">
      <c r="A72" s="39" t="s">
        <v>28</v>
      </c>
      <c r="B72" s="40" t="s">
        <v>29</v>
      </c>
      <c r="C72" s="40">
        <v>9</v>
      </c>
      <c r="D72" s="40">
        <v>2</v>
      </c>
      <c r="E72" s="41" t="s">
        <v>30</v>
      </c>
      <c r="F72" s="47" t="s">
        <v>31</v>
      </c>
      <c r="G72" s="48">
        <v>9.4499999999999993</v>
      </c>
      <c r="H72" s="49"/>
      <c r="I72" s="45"/>
      <c r="J72" s="45"/>
      <c r="K72" s="45"/>
      <c r="L72" s="45"/>
      <c r="M72" s="45">
        <f>'[1]2022-23'!M72*1.06</f>
        <v>25.326610329309414</v>
      </c>
      <c r="N72" s="45">
        <f t="shared" si="9"/>
        <v>5647.8341034359992</v>
      </c>
      <c r="O72" s="45">
        <f>'[1]2022-23'!O72*1.06</f>
        <v>23.447200000000002</v>
      </c>
      <c r="P72" s="45">
        <f t="shared" si="10"/>
        <v>5228.7256000000007</v>
      </c>
      <c r="Q72" s="45"/>
      <c r="R72" s="45"/>
      <c r="S72" s="45"/>
      <c r="T72" s="45"/>
      <c r="U72" s="50"/>
      <c r="V72" s="50"/>
      <c r="W72" s="50"/>
      <c r="X72" s="50">
        <f t="shared" si="11"/>
        <v>1805.4344000000001</v>
      </c>
      <c r="Y72" s="50">
        <f t="shared" si="12"/>
        <v>1805.4344000000001</v>
      </c>
      <c r="Z72" s="50">
        <f t="shared" si="13"/>
        <v>1617.8568000000002</v>
      </c>
      <c r="AA72" s="50"/>
      <c r="AB72" s="50"/>
      <c r="AC72" s="50"/>
    </row>
    <row r="73" spans="1:29" x14ac:dyDescent="0.25">
      <c r="A73" s="39" t="s">
        <v>28</v>
      </c>
      <c r="B73" s="40" t="s">
        <v>29</v>
      </c>
      <c r="C73" s="40">
        <v>9</v>
      </c>
      <c r="D73" s="40">
        <v>3</v>
      </c>
      <c r="E73" s="41" t="s">
        <v>30</v>
      </c>
      <c r="F73" s="47" t="s">
        <v>31</v>
      </c>
      <c r="G73" s="48">
        <v>11.06</v>
      </c>
      <c r="H73" s="49"/>
      <c r="I73" s="45"/>
      <c r="J73" s="45"/>
      <c r="K73" s="45"/>
      <c r="L73" s="45"/>
      <c r="M73" s="45">
        <f>'[1]2022-23'!M73*1.06</f>
        <v>26.152171401309413</v>
      </c>
      <c r="N73" s="45">
        <f t="shared" si="9"/>
        <v>5831.9342224919992</v>
      </c>
      <c r="O73" s="45">
        <f>'[1]2022-23'!O73*1.06</f>
        <v>24.2104</v>
      </c>
      <c r="P73" s="45">
        <f t="shared" si="10"/>
        <v>5398.9192000000003</v>
      </c>
      <c r="Q73" s="45"/>
      <c r="R73" s="45"/>
      <c r="S73" s="45"/>
      <c r="T73" s="45"/>
      <c r="U73" s="50"/>
      <c r="V73" s="50"/>
      <c r="W73" s="50"/>
      <c r="X73" s="50">
        <f t="shared" si="11"/>
        <v>1864.2008000000001</v>
      </c>
      <c r="Y73" s="50">
        <f t="shared" si="12"/>
        <v>1864.2008000000001</v>
      </c>
      <c r="Z73" s="50">
        <f t="shared" si="13"/>
        <v>1670.5175999999999</v>
      </c>
      <c r="AA73" s="50"/>
      <c r="AB73" s="50"/>
      <c r="AC73" s="50"/>
    </row>
    <row r="74" spans="1:29" x14ac:dyDescent="0.25">
      <c r="A74" s="39" t="s">
        <v>28</v>
      </c>
      <c r="B74" s="40" t="s">
        <v>29</v>
      </c>
      <c r="C74" s="40">
        <v>9</v>
      </c>
      <c r="D74" s="40">
        <v>4</v>
      </c>
      <c r="E74" s="41" t="s">
        <v>30</v>
      </c>
      <c r="F74" s="47" t="s">
        <v>31</v>
      </c>
      <c r="G74" s="48">
        <v>11.51</v>
      </c>
      <c r="H74" s="49"/>
      <c r="I74" s="45"/>
      <c r="J74" s="45"/>
      <c r="K74" s="45"/>
      <c r="L74" s="45"/>
      <c r="M74" s="45">
        <f>'[1]2022-23'!M74*1.06</f>
        <v>26.152171401309413</v>
      </c>
      <c r="N74" s="45">
        <f t="shared" si="9"/>
        <v>5831.9342224919992</v>
      </c>
      <c r="O74" s="45">
        <f>'[1]2022-23'!O74*1.06</f>
        <v>24.2104</v>
      </c>
      <c r="P74" s="45">
        <f t="shared" si="10"/>
        <v>5398.9192000000003</v>
      </c>
      <c r="Q74" s="45"/>
      <c r="R74" s="45"/>
      <c r="S74" s="45"/>
      <c r="T74" s="45"/>
      <c r="U74" s="50"/>
      <c r="V74" s="50"/>
      <c r="W74" s="50"/>
      <c r="X74" s="50">
        <f t="shared" si="11"/>
        <v>1864.2008000000001</v>
      </c>
      <c r="Y74" s="50">
        <f t="shared" si="12"/>
        <v>1864.2008000000001</v>
      </c>
      <c r="Z74" s="50">
        <f t="shared" si="13"/>
        <v>1670.5175999999999</v>
      </c>
      <c r="AA74" s="50"/>
      <c r="AB74" s="50"/>
      <c r="AC74" s="50"/>
    </row>
    <row r="75" spans="1:29" x14ac:dyDescent="0.25">
      <c r="A75" s="39" t="s">
        <v>28</v>
      </c>
      <c r="B75" s="40" t="s">
        <v>29</v>
      </c>
      <c r="C75" s="40">
        <v>9</v>
      </c>
      <c r="D75" s="40">
        <v>5</v>
      </c>
      <c r="E75" s="41" t="s">
        <v>30</v>
      </c>
      <c r="F75" s="47" t="s">
        <v>31</v>
      </c>
      <c r="G75" s="48">
        <v>10.83</v>
      </c>
      <c r="H75" s="49"/>
      <c r="I75" s="45"/>
      <c r="J75" s="45"/>
      <c r="K75" s="45"/>
      <c r="L75" s="45"/>
      <c r="M75" s="45">
        <f>'[1]2022-23'!M75*1.06</f>
        <v>25.715109657309412</v>
      </c>
      <c r="N75" s="45">
        <f t="shared" si="9"/>
        <v>5734.469453579999</v>
      </c>
      <c r="O75" s="45">
        <f>'[1]2022-23'!O75*1.06</f>
        <v>23.807600000000001</v>
      </c>
      <c r="P75" s="45">
        <f t="shared" si="10"/>
        <v>5309.0947999999999</v>
      </c>
      <c r="Q75" s="45"/>
      <c r="R75" s="45"/>
      <c r="S75" s="45"/>
      <c r="T75" s="45"/>
      <c r="U75" s="50"/>
      <c r="V75" s="50"/>
      <c r="W75" s="50"/>
      <c r="X75" s="50">
        <f t="shared" si="11"/>
        <v>1833.1852000000001</v>
      </c>
      <c r="Y75" s="50">
        <f t="shared" si="12"/>
        <v>1833.1852000000001</v>
      </c>
      <c r="Z75" s="50">
        <f t="shared" si="13"/>
        <v>1642.7244000000001</v>
      </c>
      <c r="AA75" s="50"/>
      <c r="AB75" s="50"/>
      <c r="AC75" s="50"/>
    </row>
    <row r="76" spans="1:29" x14ac:dyDescent="0.25">
      <c r="A76" s="39" t="s">
        <v>28</v>
      </c>
      <c r="B76" s="40" t="s">
        <v>29</v>
      </c>
      <c r="C76" s="40">
        <v>9</v>
      </c>
      <c r="D76" s="40">
        <v>6</v>
      </c>
      <c r="E76" s="41" t="s">
        <v>30</v>
      </c>
      <c r="F76" s="47" t="s">
        <v>31</v>
      </c>
      <c r="G76" s="48">
        <v>9.75</v>
      </c>
      <c r="H76" s="49"/>
      <c r="I76" s="45"/>
      <c r="J76" s="45"/>
      <c r="K76" s="45"/>
      <c r="L76" s="45"/>
      <c r="M76" s="45">
        <f>'[1]2022-23'!M76*1.06</f>
        <v>25.326610329309414</v>
      </c>
      <c r="N76" s="45">
        <f t="shared" si="9"/>
        <v>5647.8341034359992</v>
      </c>
      <c r="O76" s="45">
        <f>'[1]2022-23'!O76*1.06</f>
        <v>23.447200000000002</v>
      </c>
      <c r="P76" s="45">
        <f t="shared" si="10"/>
        <v>5228.7256000000007</v>
      </c>
      <c r="Q76" s="45"/>
      <c r="R76" s="45"/>
      <c r="S76" s="45"/>
      <c r="T76" s="45"/>
      <c r="U76" s="50"/>
      <c r="V76" s="50"/>
      <c r="W76" s="50"/>
      <c r="X76" s="50">
        <f t="shared" si="11"/>
        <v>1805.4344000000001</v>
      </c>
      <c r="Y76" s="50">
        <f t="shared" si="12"/>
        <v>1805.4344000000001</v>
      </c>
      <c r="Z76" s="50">
        <f t="shared" si="13"/>
        <v>1617.8568000000002</v>
      </c>
      <c r="AA76" s="50"/>
      <c r="AB76" s="50"/>
      <c r="AC76" s="50"/>
    </row>
    <row r="77" spans="1:29" x14ac:dyDescent="0.25">
      <c r="A77" s="39" t="s">
        <v>28</v>
      </c>
      <c r="B77" s="40" t="s">
        <v>29</v>
      </c>
      <c r="C77" s="40">
        <v>9</v>
      </c>
      <c r="D77" s="40">
        <v>7</v>
      </c>
      <c r="E77" s="41" t="s">
        <v>30</v>
      </c>
      <c r="F77" s="47" t="s">
        <v>31</v>
      </c>
      <c r="G77" s="48">
        <v>11.219999999999999</v>
      </c>
      <c r="H77" s="49"/>
      <c r="I77" s="45"/>
      <c r="J77" s="45"/>
      <c r="K77" s="45"/>
      <c r="L77" s="45"/>
      <c r="M77" s="45">
        <f>'[1]2022-23'!M77*1.06</f>
        <v>26.152171401309413</v>
      </c>
      <c r="N77" s="45">
        <f t="shared" si="9"/>
        <v>5831.9342224919992</v>
      </c>
      <c r="O77" s="45">
        <f>'[1]2022-23'!O77*1.06</f>
        <v>24.2104</v>
      </c>
      <c r="P77" s="45">
        <f t="shared" si="10"/>
        <v>5398.9192000000003</v>
      </c>
      <c r="Q77" s="45"/>
      <c r="R77" s="45"/>
      <c r="S77" s="45"/>
      <c r="T77" s="45"/>
      <c r="U77" s="50"/>
      <c r="V77" s="50"/>
      <c r="W77" s="50"/>
      <c r="X77" s="50">
        <f t="shared" si="11"/>
        <v>1864.2008000000001</v>
      </c>
      <c r="Y77" s="50">
        <f t="shared" si="12"/>
        <v>1864.2008000000001</v>
      </c>
      <c r="Z77" s="50">
        <f t="shared" si="13"/>
        <v>1670.5175999999999</v>
      </c>
      <c r="AA77" s="50"/>
      <c r="AB77" s="50"/>
      <c r="AC77" s="50"/>
    </row>
    <row r="78" spans="1:29" x14ac:dyDescent="0.25">
      <c r="A78" s="39" t="s">
        <v>28</v>
      </c>
      <c r="B78" s="40" t="s">
        <v>29</v>
      </c>
      <c r="C78" s="40">
        <v>9</v>
      </c>
      <c r="D78" s="40">
        <v>8</v>
      </c>
      <c r="E78" s="41" t="s">
        <v>30</v>
      </c>
      <c r="F78" s="47" t="s">
        <v>31</v>
      </c>
      <c r="G78" s="48">
        <v>11.15</v>
      </c>
      <c r="H78" s="49"/>
      <c r="I78" s="45"/>
      <c r="J78" s="45"/>
      <c r="K78" s="45"/>
      <c r="L78" s="45"/>
      <c r="M78" s="45">
        <f>'[1]2022-23'!M78*1.06</f>
        <v>26.152171401309413</v>
      </c>
      <c r="N78" s="45">
        <f t="shared" si="9"/>
        <v>5831.9342224919992</v>
      </c>
      <c r="O78" s="45">
        <f>'[1]2022-23'!O78*1.06</f>
        <v>24.2104</v>
      </c>
      <c r="P78" s="45">
        <f t="shared" si="10"/>
        <v>5398.9192000000003</v>
      </c>
      <c r="Q78" s="45"/>
      <c r="R78" s="45"/>
      <c r="S78" s="45"/>
      <c r="T78" s="45"/>
      <c r="U78" s="50"/>
      <c r="V78" s="50"/>
      <c r="W78" s="50"/>
      <c r="X78" s="50">
        <f t="shared" si="11"/>
        <v>1864.2008000000001</v>
      </c>
      <c r="Y78" s="50">
        <f t="shared" si="12"/>
        <v>1864.2008000000001</v>
      </c>
      <c r="Z78" s="50">
        <f t="shared" si="13"/>
        <v>1670.5175999999999</v>
      </c>
      <c r="AA78" s="50"/>
      <c r="AB78" s="50"/>
      <c r="AC78" s="50"/>
    </row>
    <row r="79" spans="1:29" x14ac:dyDescent="0.25">
      <c r="A79" s="39" t="s">
        <v>28</v>
      </c>
      <c r="B79" s="40" t="s">
        <v>29</v>
      </c>
      <c r="C79" s="40">
        <v>9</v>
      </c>
      <c r="D79" s="40">
        <v>9</v>
      </c>
      <c r="E79" s="41" t="s">
        <v>30</v>
      </c>
      <c r="F79" s="47" t="s">
        <v>31</v>
      </c>
      <c r="G79" s="48">
        <v>9.9500000000000011</v>
      </c>
      <c r="H79" s="49"/>
      <c r="I79" s="45"/>
      <c r="J79" s="45"/>
      <c r="K79" s="45"/>
      <c r="L79" s="45"/>
      <c r="M79" s="45">
        <f>'[1]2022-23'!M79*1.06</f>
        <v>25.326610329309414</v>
      </c>
      <c r="N79" s="45">
        <f t="shared" si="9"/>
        <v>5647.8341034359992</v>
      </c>
      <c r="O79" s="45">
        <f>'[1]2022-23'!O79*1.06</f>
        <v>23.447200000000002</v>
      </c>
      <c r="P79" s="45">
        <f t="shared" si="10"/>
        <v>5228.7256000000007</v>
      </c>
      <c r="Q79" s="45"/>
      <c r="R79" s="45"/>
      <c r="S79" s="45"/>
      <c r="T79" s="45"/>
      <c r="U79" s="50"/>
      <c r="V79" s="50"/>
      <c r="W79" s="50"/>
      <c r="X79" s="50">
        <f t="shared" si="11"/>
        <v>1805.4344000000001</v>
      </c>
      <c r="Y79" s="50">
        <f t="shared" si="12"/>
        <v>1805.4344000000001</v>
      </c>
      <c r="Z79" s="50">
        <f t="shared" si="13"/>
        <v>1617.8568000000002</v>
      </c>
      <c r="AA79" s="50"/>
      <c r="AB79" s="50"/>
      <c r="AC79" s="50"/>
    </row>
    <row r="80" spans="1:29" x14ac:dyDescent="0.25">
      <c r="A80" s="39" t="s">
        <v>28</v>
      </c>
      <c r="B80" s="40" t="s">
        <v>29</v>
      </c>
      <c r="C80" s="40">
        <v>9</v>
      </c>
      <c r="D80" s="40">
        <v>10</v>
      </c>
      <c r="E80" s="41" t="s">
        <v>30</v>
      </c>
      <c r="F80" s="47" t="s">
        <v>31</v>
      </c>
      <c r="G80" s="48">
        <v>9.84</v>
      </c>
      <c r="H80" s="49"/>
      <c r="I80" s="45"/>
      <c r="J80" s="45"/>
      <c r="K80" s="45"/>
      <c r="L80" s="45"/>
      <c r="M80" s="45">
        <f>'[1]2022-23'!M80*1.06</f>
        <v>25.326610329309414</v>
      </c>
      <c r="N80" s="45">
        <f t="shared" si="9"/>
        <v>5647.8341034359992</v>
      </c>
      <c r="O80" s="45">
        <f>'[1]2022-23'!O80*1.06</f>
        <v>23.447200000000002</v>
      </c>
      <c r="P80" s="45">
        <f t="shared" si="10"/>
        <v>5228.7256000000007</v>
      </c>
      <c r="Q80" s="45"/>
      <c r="R80" s="45"/>
      <c r="S80" s="45"/>
      <c r="T80" s="45"/>
      <c r="U80" s="50"/>
      <c r="V80" s="50"/>
      <c r="W80" s="50"/>
      <c r="X80" s="50">
        <f t="shared" si="11"/>
        <v>1805.4344000000001</v>
      </c>
      <c r="Y80" s="50">
        <f t="shared" si="12"/>
        <v>1805.4344000000001</v>
      </c>
      <c r="Z80" s="50">
        <f t="shared" si="13"/>
        <v>1617.8568000000002</v>
      </c>
      <c r="AA80" s="50"/>
      <c r="AB80" s="50"/>
      <c r="AC80" s="50"/>
    </row>
    <row r="81" spans="1:29" x14ac:dyDescent="0.25">
      <c r="A81" s="39" t="s">
        <v>28</v>
      </c>
      <c r="B81" s="40" t="s">
        <v>29</v>
      </c>
      <c r="C81" s="40">
        <v>9</v>
      </c>
      <c r="D81" s="40">
        <v>11</v>
      </c>
      <c r="E81" s="41" t="s">
        <v>30</v>
      </c>
      <c r="F81" s="47" t="s">
        <v>31</v>
      </c>
      <c r="G81" s="48">
        <v>11.020000000000001</v>
      </c>
      <c r="H81" s="49"/>
      <c r="I81" s="45"/>
      <c r="J81" s="45"/>
      <c r="K81" s="45"/>
      <c r="L81" s="45"/>
      <c r="M81" s="45">
        <f>'[1]2022-23'!M81*1.06</f>
        <v>26.152171401309413</v>
      </c>
      <c r="N81" s="45">
        <f t="shared" si="9"/>
        <v>5831.9342224919992</v>
      </c>
      <c r="O81" s="45">
        <f>'[1]2022-23'!O81*1.06</f>
        <v>24.2104</v>
      </c>
      <c r="P81" s="45">
        <f t="shared" si="10"/>
        <v>5398.9192000000003</v>
      </c>
      <c r="Q81" s="45"/>
      <c r="R81" s="45"/>
      <c r="S81" s="45"/>
      <c r="T81" s="45"/>
      <c r="U81" s="50"/>
      <c r="V81" s="50"/>
      <c r="W81" s="50"/>
      <c r="X81" s="50">
        <f t="shared" si="11"/>
        <v>1864.2008000000001</v>
      </c>
      <c r="Y81" s="50">
        <f t="shared" si="12"/>
        <v>1864.2008000000001</v>
      </c>
      <c r="Z81" s="50">
        <f t="shared" si="13"/>
        <v>1670.5175999999999</v>
      </c>
      <c r="AA81" s="50"/>
      <c r="AB81" s="50"/>
      <c r="AC81" s="50"/>
    </row>
    <row r="82" spans="1:29" x14ac:dyDescent="0.25">
      <c r="A82" s="39" t="s">
        <v>28</v>
      </c>
      <c r="B82" s="40" t="s">
        <v>29</v>
      </c>
      <c r="C82" s="40">
        <v>9</v>
      </c>
      <c r="D82" s="40">
        <v>12</v>
      </c>
      <c r="E82" s="41" t="s">
        <v>30</v>
      </c>
      <c r="F82" s="47" t="s">
        <v>31</v>
      </c>
      <c r="G82" s="48">
        <v>11.120000000000001</v>
      </c>
      <c r="H82" s="49"/>
      <c r="I82" s="45"/>
      <c r="J82" s="45"/>
      <c r="K82" s="45"/>
      <c r="L82" s="45"/>
      <c r="M82" s="45">
        <f>'[1]2022-23'!M82*1.06</f>
        <v>26.152171401309413</v>
      </c>
      <c r="N82" s="45">
        <f t="shared" si="9"/>
        <v>5831.9342224919992</v>
      </c>
      <c r="O82" s="45">
        <f>'[1]2022-23'!O82*1.06</f>
        <v>24.2104</v>
      </c>
      <c r="P82" s="45">
        <f t="shared" si="10"/>
        <v>5398.9192000000003</v>
      </c>
      <c r="Q82" s="45"/>
      <c r="R82" s="45"/>
      <c r="S82" s="45"/>
      <c r="T82" s="45"/>
      <c r="U82" s="50"/>
      <c r="V82" s="50"/>
      <c r="W82" s="50"/>
      <c r="X82" s="50">
        <f t="shared" si="11"/>
        <v>1864.2008000000001</v>
      </c>
      <c r="Y82" s="50">
        <f t="shared" si="12"/>
        <v>1864.2008000000001</v>
      </c>
      <c r="Z82" s="50">
        <f t="shared" si="13"/>
        <v>1670.5175999999999</v>
      </c>
      <c r="AA82" s="50"/>
      <c r="AB82" s="50"/>
      <c r="AC82" s="50"/>
    </row>
    <row r="83" spans="1:29" x14ac:dyDescent="0.25">
      <c r="A83" s="39" t="s">
        <v>28</v>
      </c>
      <c r="B83" s="40" t="s">
        <v>29</v>
      </c>
      <c r="C83" s="26">
        <v>10</v>
      </c>
      <c r="D83" s="40">
        <v>1</v>
      </c>
      <c r="E83" s="41" t="s">
        <v>30</v>
      </c>
      <c r="F83" s="47" t="s">
        <v>31</v>
      </c>
      <c r="G83" s="48">
        <v>9.1300000000000008</v>
      </c>
      <c r="H83" s="49"/>
      <c r="I83" s="45"/>
      <c r="J83" s="45"/>
      <c r="K83" s="45"/>
      <c r="L83" s="45"/>
      <c r="M83" s="45">
        <f>'[1]2022-23'!M83*1.06</f>
        <v>25.326610329309414</v>
      </c>
      <c r="N83" s="45">
        <f t="shared" si="9"/>
        <v>5647.8341034359992</v>
      </c>
      <c r="O83" s="45"/>
      <c r="P83" s="45"/>
      <c r="Q83" s="45"/>
      <c r="R83" s="45"/>
      <c r="S83" s="45"/>
      <c r="T83" s="45"/>
      <c r="U83" s="50"/>
      <c r="V83" s="50"/>
      <c r="W83" s="50"/>
      <c r="X83" s="50">
        <f t="shared" si="11"/>
        <v>0</v>
      </c>
      <c r="Y83" s="50">
        <f t="shared" si="12"/>
        <v>0</v>
      </c>
      <c r="Z83" s="50">
        <f t="shared" si="13"/>
        <v>0</v>
      </c>
      <c r="AA83" s="50"/>
      <c r="AB83" s="50"/>
      <c r="AC83" s="50"/>
    </row>
    <row r="84" spans="1:29" x14ac:dyDescent="0.25">
      <c r="A84" s="39" t="s">
        <v>28</v>
      </c>
      <c r="B84" s="40" t="s">
        <v>29</v>
      </c>
      <c r="C84" s="26">
        <v>10</v>
      </c>
      <c r="D84" s="40">
        <v>2</v>
      </c>
      <c r="E84" s="41" t="s">
        <v>30</v>
      </c>
      <c r="F84" s="47" t="s">
        <v>31</v>
      </c>
      <c r="G84" s="48">
        <v>12.79</v>
      </c>
      <c r="H84" s="49"/>
      <c r="I84" s="45"/>
      <c r="J84" s="45"/>
      <c r="K84" s="45"/>
      <c r="L84" s="45"/>
      <c r="M84" s="45">
        <f>'[1]2022-23'!M84*1.06</f>
        <v>26.540670729309412</v>
      </c>
      <c r="N84" s="45">
        <f t="shared" si="9"/>
        <v>5918.5695726359991</v>
      </c>
      <c r="O84" s="45"/>
      <c r="P84" s="45"/>
      <c r="Q84" s="45"/>
      <c r="R84" s="45"/>
      <c r="S84" s="45"/>
      <c r="T84" s="45"/>
      <c r="U84" s="50"/>
      <c r="V84" s="50"/>
      <c r="W84" s="50"/>
      <c r="X84" s="50">
        <f t="shared" si="11"/>
        <v>0</v>
      </c>
      <c r="Y84" s="50">
        <f t="shared" si="12"/>
        <v>0</v>
      </c>
      <c r="Z84" s="50">
        <f t="shared" si="13"/>
        <v>0</v>
      </c>
      <c r="AA84" s="50"/>
      <c r="AB84" s="50"/>
      <c r="AC84" s="50"/>
    </row>
    <row r="85" spans="1:29" x14ac:dyDescent="0.25">
      <c r="A85" s="39" t="s">
        <v>28</v>
      </c>
      <c r="B85" s="40" t="s">
        <v>29</v>
      </c>
      <c r="C85" s="26">
        <v>10</v>
      </c>
      <c r="D85" s="40">
        <v>3</v>
      </c>
      <c r="E85" s="41" t="s">
        <v>30</v>
      </c>
      <c r="F85" s="47" t="s">
        <v>31</v>
      </c>
      <c r="G85" s="48">
        <v>15.54</v>
      </c>
      <c r="H85" s="49"/>
      <c r="I85" s="45"/>
      <c r="J85" s="45"/>
      <c r="K85" s="45"/>
      <c r="L85" s="45"/>
      <c r="M85" s="45">
        <f>'[1]2022-23'!M85*1.06</f>
        <v>27.742590525309417</v>
      </c>
      <c r="N85" s="45">
        <f t="shared" si="9"/>
        <v>6186.5976871439998</v>
      </c>
      <c r="O85" s="45"/>
      <c r="P85" s="45"/>
      <c r="Q85" s="45"/>
      <c r="R85" s="45"/>
      <c r="S85" s="45"/>
      <c r="T85" s="45"/>
      <c r="U85" s="50"/>
      <c r="V85" s="50"/>
      <c r="W85" s="50"/>
      <c r="X85" s="50">
        <f t="shared" si="11"/>
        <v>0</v>
      </c>
      <c r="Y85" s="50">
        <f t="shared" si="12"/>
        <v>0</v>
      </c>
      <c r="Z85" s="50">
        <f t="shared" si="13"/>
        <v>0</v>
      </c>
      <c r="AA85" s="50"/>
      <c r="AB85" s="50"/>
      <c r="AC85" s="50"/>
    </row>
    <row r="86" spans="1:29" x14ac:dyDescent="0.25">
      <c r="A86" s="39" t="s">
        <v>28</v>
      </c>
      <c r="B86" s="40" t="s">
        <v>29</v>
      </c>
      <c r="C86" s="26">
        <v>10</v>
      </c>
      <c r="D86" s="40">
        <v>4</v>
      </c>
      <c r="E86" s="41" t="s">
        <v>30</v>
      </c>
      <c r="F86" s="47" t="s">
        <v>31</v>
      </c>
      <c r="G86" s="48">
        <v>12.81</v>
      </c>
      <c r="H86" s="49"/>
      <c r="I86" s="45"/>
      <c r="J86" s="45"/>
      <c r="K86" s="45"/>
      <c r="L86" s="45"/>
      <c r="M86" s="45">
        <f>'[1]2022-23'!M86*1.06</f>
        <v>26.540670729309412</v>
      </c>
      <c r="N86" s="45">
        <f t="shared" si="9"/>
        <v>5918.5695726359991</v>
      </c>
      <c r="O86" s="45"/>
      <c r="P86" s="45"/>
      <c r="Q86" s="45"/>
      <c r="R86" s="45"/>
      <c r="S86" s="45"/>
      <c r="T86" s="45"/>
      <c r="U86" s="50"/>
      <c r="V86" s="50"/>
      <c r="W86" s="50"/>
      <c r="X86" s="50">
        <f t="shared" si="11"/>
        <v>0</v>
      </c>
      <c r="Y86" s="50">
        <f t="shared" si="12"/>
        <v>0</v>
      </c>
      <c r="Z86" s="50">
        <f t="shared" si="13"/>
        <v>0</v>
      </c>
      <c r="AA86" s="50"/>
      <c r="AB86" s="50"/>
      <c r="AC86" s="50"/>
    </row>
    <row r="87" spans="1:29" x14ac:dyDescent="0.25">
      <c r="A87" s="39" t="s">
        <v>28</v>
      </c>
      <c r="B87" s="40" t="s">
        <v>29</v>
      </c>
      <c r="C87" s="26">
        <v>10</v>
      </c>
      <c r="D87" s="40">
        <v>5</v>
      </c>
      <c r="E87" s="41" t="s">
        <v>30</v>
      </c>
      <c r="F87" s="47" t="s">
        <v>31</v>
      </c>
      <c r="G87" s="48">
        <v>8.8000000000000007</v>
      </c>
      <c r="H87" s="49"/>
      <c r="I87" s="45"/>
      <c r="J87" s="45"/>
      <c r="K87" s="45"/>
      <c r="L87" s="45"/>
      <c r="M87" s="45">
        <f>'[1]2022-23'!M87*1.06</f>
        <v>24.913829793309411</v>
      </c>
      <c r="N87" s="45">
        <f t="shared" si="9"/>
        <v>5555.7840439079982</v>
      </c>
      <c r="O87" s="45"/>
      <c r="P87" s="45"/>
      <c r="Q87" s="45"/>
      <c r="R87" s="45"/>
      <c r="S87" s="45"/>
      <c r="T87" s="45"/>
      <c r="U87" s="50"/>
      <c r="V87" s="50"/>
      <c r="W87" s="50"/>
      <c r="X87" s="50">
        <f t="shared" si="11"/>
        <v>0</v>
      </c>
      <c r="Y87" s="50">
        <f t="shared" si="12"/>
        <v>0</v>
      </c>
      <c r="Z87" s="50">
        <f t="shared" si="13"/>
        <v>0</v>
      </c>
      <c r="AA87" s="50"/>
      <c r="AB87" s="50"/>
      <c r="AC87" s="50"/>
    </row>
    <row r="88" spans="1:29" x14ac:dyDescent="0.25">
      <c r="A88" s="39" t="s">
        <v>28</v>
      </c>
      <c r="B88" s="40" t="s">
        <v>29</v>
      </c>
      <c r="C88" s="26">
        <v>10</v>
      </c>
      <c r="D88" s="40">
        <v>6</v>
      </c>
      <c r="E88" s="41" t="s">
        <v>30</v>
      </c>
      <c r="F88" s="47" t="s">
        <v>31</v>
      </c>
      <c r="G88" s="48">
        <v>12.79</v>
      </c>
      <c r="H88" s="49"/>
      <c r="I88" s="45"/>
      <c r="J88" s="45"/>
      <c r="K88" s="45"/>
      <c r="L88" s="45"/>
      <c r="M88" s="45">
        <f>'[1]2022-23'!M88*1.06</f>
        <v>26.540670729309412</v>
      </c>
      <c r="N88" s="45">
        <f t="shared" si="9"/>
        <v>5918.5695726359991</v>
      </c>
      <c r="O88" s="45"/>
      <c r="P88" s="45"/>
      <c r="Q88" s="45"/>
      <c r="R88" s="45"/>
      <c r="S88" s="45"/>
      <c r="T88" s="45"/>
      <c r="U88" s="50"/>
      <c r="V88" s="50"/>
      <c r="W88" s="50"/>
      <c r="X88" s="50">
        <f t="shared" si="11"/>
        <v>0</v>
      </c>
      <c r="Y88" s="50">
        <f t="shared" si="12"/>
        <v>0</v>
      </c>
      <c r="Z88" s="50">
        <f t="shared" si="13"/>
        <v>0</v>
      </c>
      <c r="AA88" s="50"/>
      <c r="AB88" s="50"/>
      <c r="AC88" s="50"/>
    </row>
    <row r="89" spans="1:29" x14ac:dyDescent="0.25">
      <c r="A89" s="39" t="s">
        <v>28</v>
      </c>
      <c r="B89" s="40" t="s">
        <v>29</v>
      </c>
      <c r="C89" s="26">
        <v>10</v>
      </c>
      <c r="D89" s="40">
        <v>7</v>
      </c>
      <c r="E89" s="41" t="s">
        <v>30</v>
      </c>
      <c r="F89" s="47" t="s">
        <v>31</v>
      </c>
      <c r="G89" s="48">
        <v>15.799999999999999</v>
      </c>
      <c r="H89" s="49"/>
      <c r="I89" s="45"/>
      <c r="J89" s="45"/>
      <c r="K89" s="45"/>
      <c r="L89" s="45"/>
      <c r="M89" s="45">
        <f>'[1]2022-23'!M89*1.06</f>
        <v>27.742590525309417</v>
      </c>
      <c r="N89" s="45">
        <f t="shared" si="9"/>
        <v>6186.5976871439998</v>
      </c>
      <c r="O89" s="45"/>
      <c r="P89" s="45"/>
      <c r="Q89" s="45"/>
      <c r="R89" s="45"/>
      <c r="S89" s="45"/>
      <c r="T89" s="45"/>
      <c r="U89" s="50"/>
      <c r="V89" s="50"/>
      <c r="W89" s="50"/>
      <c r="X89" s="50">
        <f t="shared" si="11"/>
        <v>0</v>
      </c>
      <c r="Y89" s="50">
        <f t="shared" si="12"/>
        <v>0</v>
      </c>
      <c r="Z89" s="50">
        <f t="shared" si="13"/>
        <v>0</v>
      </c>
      <c r="AA89" s="50"/>
      <c r="AB89" s="50"/>
      <c r="AC89" s="50"/>
    </row>
    <row r="90" spans="1:29" x14ac:dyDescent="0.25">
      <c r="A90" s="39" t="s">
        <v>28</v>
      </c>
      <c r="B90" s="40" t="s">
        <v>29</v>
      </c>
      <c r="C90" s="26">
        <v>10</v>
      </c>
      <c r="D90" s="40">
        <v>8</v>
      </c>
      <c r="E90" s="41" t="s">
        <v>30</v>
      </c>
      <c r="F90" s="47" t="s">
        <v>31</v>
      </c>
      <c r="G90" s="48">
        <v>12.77</v>
      </c>
      <c r="H90" s="49"/>
      <c r="I90" s="45"/>
      <c r="J90" s="45"/>
      <c r="K90" s="45"/>
      <c r="L90" s="45"/>
      <c r="M90" s="45">
        <f>'[1]2022-23'!M90*1.06</f>
        <v>26.540670729309412</v>
      </c>
      <c r="N90" s="45">
        <f t="shared" si="9"/>
        <v>5918.5695726359991</v>
      </c>
      <c r="O90" s="45"/>
      <c r="P90" s="45"/>
      <c r="Q90" s="45"/>
      <c r="R90" s="45"/>
      <c r="S90" s="45"/>
      <c r="T90" s="45"/>
      <c r="U90" s="50"/>
      <c r="V90" s="50"/>
      <c r="W90" s="50"/>
      <c r="X90" s="50">
        <f t="shared" si="11"/>
        <v>0</v>
      </c>
      <c r="Y90" s="50">
        <f t="shared" si="12"/>
        <v>0</v>
      </c>
      <c r="Z90" s="50">
        <f t="shared" si="13"/>
        <v>0</v>
      </c>
      <c r="AA90" s="50"/>
      <c r="AB90" s="50"/>
      <c r="AC90" s="50"/>
    </row>
    <row r="91" spans="1:29" x14ac:dyDescent="0.25">
      <c r="A91" s="39" t="s">
        <v>28</v>
      </c>
      <c r="B91" s="40" t="s">
        <v>29</v>
      </c>
      <c r="C91" s="26">
        <v>10</v>
      </c>
      <c r="D91" s="40">
        <v>9</v>
      </c>
      <c r="E91" s="41" t="s">
        <v>30</v>
      </c>
      <c r="F91" s="47" t="s">
        <v>31</v>
      </c>
      <c r="G91" s="48">
        <v>8.89</v>
      </c>
      <c r="H91" s="49"/>
      <c r="I91" s="45"/>
      <c r="J91" s="45"/>
      <c r="K91" s="45"/>
      <c r="L91" s="45"/>
      <c r="M91" s="45">
        <f>'[1]2022-23'!M91*1.06</f>
        <v>24.913829793309411</v>
      </c>
      <c r="N91" s="45">
        <f t="shared" si="9"/>
        <v>5555.7840439079982</v>
      </c>
      <c r="O91" s="45"/>
      <c r="P91" s="45"/>
      <c r="Q91" s="45"/>
      <c r="R91" s="45"/>
      <c r="S91" s="45"/>
      <c r="T91" s="45"/>
      <c r="U91" s="50"/>
      <c r="V91" s="50"/>
      <c r="W91" s="50"/>
      <c r="X91" s="50">
        <f t="shared" si="11"/>
        <v>0</v>
      </c>
      <c r="Y91" s="50">
        <f t="shared" si="12"/>
        <v>0</v>
      </c>
      <c r="Z91" s="50">
        <f t="shared" si="13"/>
        <v>0</v>
      </c>
      <c r="AA91" s="50"/>
      <c r="AB91" s="50"/>
      <c r="AC91" s="50"/>
    </row>
    <row r="92" spans="1:29" x14ac:dyDescent="0.25">
      <c r="A92" s="39" t="s">
        <v>28</v>
      </c>
      <c r="B92" s="40" t="s">
        <v>29</v>
      </c>
      <c r="C92" s="26">
        <v>10</v>
      </c>
      <c r="D92" s="40">
        <v>10</v>
      </c>
      <c r="E92" s="41" t="s">
        <v>30</v>
      </c>
      <c r="F92" s="47" t="s">
        <v>31</v>
      </c>
      <c r="G92" s="48">
        <v>13.409999999999998</v>
      </c>
      <c r="H92" s="49"/>
      <c r="I92" s="45"/>
      <c r="J92" s="45"/>
      <c r="K92" s="45"/>
      <c r="L92" s="45"/>
      <c r="M92" s="45">
        <f>'[1]2022-23'!M92*1.06</f>
        <v>26.92917005730941</v>
      </c>
      <c r="N92" s="45">
        <f t="shared" si="9"/>
        <v>6005.204922779998</v>
      </c>
      <c r="O92" s="45"/>
      <c r="P92" s="45"/>
      <c r="Q92" s="45"/>
      <c r="R92" s="45"/>
      <c r="S92" s="45"/>
      <c r="T92" s="45"/>
      <c r="U92" s="50"/>
      <c r="V92" s="50"/>
      <c r="W92" s="50"/>
      <c r="X92" s="50">
        <f t="shared" si="11"/>
        <v>0</v>
      </c>
      <c r="Y92" s="50">
        <f t="shared" si="12"/>
        <v>0</v>
      </c>
      <c r="Z92" s="50">
        <f t="shared" si="13"/>
        <v>0</v>
      </c>
      <c r="AA92" s="50"/>
      <c r="AB92" s="50"/>
      <c r="AC92" s="50"/>
    </row>
    <row r="93" spans="1:29" x14ac:dyDescent="0.25">
      <c r="A93" s="39" t="s">
        <v>28</v>
      </c>
      <c r="B93" s="40" t="s">
        <v>29</v>
      </c>
      <c r="C93" s="26">
        <v>10</v>
      </c>
      <c r="D93" s="40">
        <v>11</v>
      </c>
      <c r="E93" s="41" t="s">
        <v>30</v>
      </c>
      <c r="F93" s="47" t="s">
        <v>31</v>
      </c>
      <c r="G93" s="48">
        <v>16.190000000000001</v>
      </c>
      <c r="H93" s="49"/>
      <c r="I93" s="45"/>
      <c r="J93" s="45"/>
      <c r="K93" s="45"/>
      <c r="L93" s="45"/>
      <c r="M93" s="45">
        <f>'[1]2022-23'!M93*1.06</f>
        <v>28.167511665309416</v>
      </c>
      <c r="N93" s="45">
        <f t="shared" si="9"/>
        <v>6281.3551013639999</v>
      </c>
      <c r="O93" s="45"/>
      <c r="P93" s="45"/>
      <c r="Q93" s="45"/>
      <c r="R93" s="45"/>
      <c r="S93" s="45"/>
      <c r="T93" s="45"/>
      <c r="U93" s="50"/>
      <c r="V93" s="50"/>
      <c r="W93" s="50"/>
      <c r="X93" s="50">
        <f t="shared" si="11"/>
        <v>0</v>
      </c>
      <c r="Y93" s="50">
        <f t="shared" si="12"/>
        <v>0</v>
      </c>
      <c r="Z93" s="50">
        <f t="shared" si="13"/>
        <v>0</v>
      </c>
      <c r="AA93" s="50"/>
      <c r="AB93" s="50"/>
      <c r="AC93" s="50"/>
    </row>
    <row r="94" spans="1:29" x14ac:dyDescent="0.25">
      <c r="A94" s="39" t="s">
        <v>28</v>
      </c>
      <c r="B94" s="40" t="s">
        <v>29</v>
      </c>
      <c r="C94" s="26">
        <v>10</v>
      </c>
      <c r="D94" s="40">
        <v>12</v>
      </c>
      <c r="E94" s="41" t="s">
        <v>30</v>
      </c>
      <c r="F94" s="47" t="s">
        <v>31</v>
      </c>
      <c r="G94" s="48">
        <v>12.81</v>
      </c>
      <c r="H94" s="49"/>
      <c r="I94" s="45"/>
      <c r="J94" s="45"/>
      <c r="K94" s="45"/>
      <c r="L94" s="45"/>
      <c r="M94" s="45">
        <f>'[1]2022-23'!M94*1.06</f>
        <v>26.540670729309412</v>
      </c>
      <c r="N94" s="45">
        <f t="shared" si="9"/>
        <v>5918.5695726359991</v>
      </c>
      <c r="O94" s="45"/>
      <c r="P94" s="45"/>
      <c r="Q94" s="45"/>
      <c r="R94" s="45"/>
      <c r="S94" s="45"/>
      <c r="T94" s="45"/>
      <c r="U94" s="50"/>
      <c r="V94" s="50"/>
      <c r="W94" s="50"/>
      <c r="X94" s="50">
        <f t="shared" si="11"/>
        <v>0</v>
      </c>
      <c r="Y94" s="50">
        <f t="shared" si="12"/>
        <v>0</v>
      </c>
      <c r="Z94" s="50">
        <f t="shared" si="13"/>
        <v>0</v>
      </c>
      <c r="AA94" s="50"/>
      <c r="AB94" s="50"/>
      <c r="AC94" s="50"/>
    </row>
    <row r="95" spans="1:29" x14ac:dyDescent="0.25">
      <c r="A95" s="39" t="s">
        <v>28</v>
      </c>
      <c r="B95" s="40" t="s">
        <v>29</v>
      </c>
      <c r="C95" s="40">
        <v>11</v>
      </c>
      <c r="D95" s="40">
        <v>1</v>
      </c>
      <c r="E95" s="41" t="s">
        <v>30</v>
      </c>
      <c r="F95" s="47" t="s">
        <v>31</v>
      </c>
      <c r="G95" s="48">
        <v>11.77</v>
      </c>
      <c r="H95" s="49"/>
      <c r="I95" s="45"/>
      <c r="J95" s="45"/>
      <c r="K95" s="45"/>
      <c r="L95" s="45"/>
      <c r="M95" s="45">
        <f>'[1]2022-23'!M95*1.06</f>
        <v>26.152171401309413</v>
      </c>
      <c r="N95" s="45">
        <f t="shared" si="9"/>
        <v>5831.9342224919992</v>
      </c>
      <c r="O95" s="45">
        <f>'[1]2022-23'!O95*1.06</f>
        <v>24.2104</v>
      </c>
      <c r="P95" s="45">
        <f t="shared" si="10"/>
        <v>5398.9192000000003</v>
      </c>
      <c r="Q95" s="45"/>
      <c r="R95" s="45"/>
      <c r="S95" s="45"/>
      <c r="T95" s="45"/>
      <c r="U95" s="50"/>
      <c r="V95" s="50"/>
      <c r="W95" s="50"/>
      <c r="X95" s="50">
        <f t="shared" si="11"/>
        <v>1864.2008000000001</v>
      </c>
      <c r="Y95" s="50">
        <f t="shared" si="12"/>
        <v>1864.2008000000001</v>
      </c>
      <c r="Z95" s="50">
        <f t="shared" si="13"/>
        <v>1670.5175999999999</v>
      </c>
      <c r="AA95" s="50"/>
      <c r="AB95" s="50"/>
      <c r="AC95" s="50"/>
    </row>
    <row r="96" spans="1:29" x14ac:dyDescent="0.25">
      <c r="A96" s="39" t="s">
        <v>28</v>
      </c>
      <c r="B96" s="40" t="s">
        <v>29</v>
      </c>
      <c r="C96" s="40">
        <v>11</v>
      </c>
      <c r="D96" s="40">
        <v>2</v>
      </c>
      <c r="E96" s="41" t="s">
        <v>30</v>
      </c>
      <c r="F96" s="47" t="s">
        <v>31</v>
      </c>
      <c r="G96" s="48">
        <v>12.95</v>
      </c>
      <c r="H96" s="49"/>
      <c r="I96" s="45"/>
      <c r="J96" s="45"/>
      <c r="K96" s="45"/>
      <c r="L96" s="45"/>
      <c r="M96" s="45">
        <f>'[1]2022-23'!M96*1.06</f>
        <v>26.540670729309412</v>
      </c>
      <c r="N96" s="45">
        <f t="shared" si="9"/>
        <v>5918.5695726359991</v>
      </c>
      <c r="O96" s="45">
        <f>'[1]2022-23'!O96*1.06</f>
        <v>24.581400000000002</v>
      </c>
      <c r="P96" s="45">
        <f t="shared" si="10"/>
        <v>5481.6522000000004</v>
      </c>
      <c r="Q96" s="45"/>
      <c r="R96" s="45"/>
      <c r="S96" s="45"/>
      <c r="T96" s="45"/>
      <c r="U96" s="50"/>
      <c r="V96" s="50"/>
      <c r="W96" s="50"/>
      <c r="X96" s="50">
        <f t="shared" si="11"/>
        <v>1892.7678000000001</v>
      </c>
      <c r="Y96" s="50">
        <f t="shared" si="12"/>
        <v>1892.7678000000001</v>
      </c>
      <c r="Z96" s="50">
        <f t="shared" si="13"/>
        <v>1696.1166000000001</v>
      </c>
      <c r="AA96" s="50"/>
      <c r="AB96" s="50"/>
      <c r="AC96" s="50"/>
    </row>
    <row r="97" spans="1:29" x14ac:dyDescent="0.25">
      <c r="A97" s="39" t="s">
        <v>28</v>
      </c>
      <c r="B97" s="40" t="s">
        <v>29</v>
      </c>
      <c r="C97" s="40">
        <v>11</v>
      </c>
      <c r="D97" s="40">
        <v>3</v>
      </c>
      <c r="E97" s="41" t="s">
        <v>30</v>
      </c>
      <c r="F97" s="47" t="s">
        <v>31</v>
      </c>
      <c r="G97" s="48">
        <v>12.389999999999999</v>
      </c>
      <c r="H97" s="49"/>
      <c r="I97" s="45"/>
      <c r="J97" s="45"/>
      <c r="K97" s="45"/>
      <c r="L97" s="45"/>
      <c r="M97" s="45">
        <f>'[1]2022-23'!M97*1.06</f>
        <v>26.540670729309412</v>
      </c>
      <c r="N97" s="45">
        <f t="shared" si="9"/>
        <v>5918.5695726359991</v>
      </c>
      <c r="O97" s="45">
        <f>'[1]2022-23'!O97*1.06</f>
        <v>24.581400000000002</v>
      </c>
      <c r="P97" s="45">
        <f t="shared" si="10"/>
        <v>5481.6522000000004</v>
      </c>
      <c r="Q97" s="45"/>
      <c r="R97" s="45"/>
      <c r="S97" s="45"/>
      <c r="T97" s="45"/>
      <c r="U97" s="50"/>
      <c r="V97" s="50"/>
      <c r="W97" s="50"/>
      <c r="X97" s="50">
        <f t="shared" si="11"/>
        <v>1892.7678000000001</v>
      </c>
      <c r="Y97" s="50">
        <f t="shared" si="12"/>
        <v>1892.7678000000001</v>
      </c>
      <c r="Z97" s="50">
        <f t="shared" si="13"/>
        <v>1696.1166000000001</v>
      </c>
      <c r="AA97" s="50"/>
      <c r="AB97" s="50"/>
      <c r="AC97" s="50"/>
    </row>
    <row r="98" spans="1:29" x14ac:dyDescent="0.25">
      <c r="A98" s="39" t="s">
        <v>28</v>
      </c>
      <c r="B98" s="40" t="s">
        <v>29</v>
      </c>
      <c r="C98" s="40">
        <v>11</v>
      </c>
      <c r="D98" s="40">
        <v>4</v>
      </c>
      <c r="E98" s="41" t="s">
        <v>30</v>
      </c>
      <c r="F98" s="47" t="s">
        <v>31</v>
      </c>
      <c r="G98" s="48">
        <v>12.81</v>
      </c>
      <c r="H98" s="49"/>
      <c r="I98" s="45"/>
      <c r="J98" s="45"/>
      <c r="K98" s="45"/>
      <c r="L98" s="45"/>
      <c r="M98" s="45">
        <f>'[1]2022-23'!M98*1.06</f>
        <v>26.540670729309412</v>
      </c>
      <c r="N98" s="45">
        <f t="shared" si="9"/>
        <v>5918.5695726359991</v>
      </c>
      <c r="O98" s="45">
        <f>'[1]2022-23'!O98*1.06</f>
        <v>24.581400000000002</v>
      </c>
      <c r="P98" s="45">
        <f t="shared" si="10"/>
        <v>5481.6522000000004</v>
      </c>
      <c r="Q98" s="45"/>
      <c r="R98" s="45"/>
      <c r="S98" s="45"/>
      <c r="T98" s="45"/>
      <c r="U98" s="50"/>
      <c r="V98" s="50"/>
      <c r="W98" s="50"/>
      <c r="X98" s="50">
        <f t="shared" si="11"/>
        <v>1892.7678000000001</v>
      </c>
      <c r="Y98" s="50">
        <f t="shared" si="12"/>
        <v>1892.7678000000001</v>
      </c>
      <c r="Z98" s="50">
        <f t="shared" si="13"/>
        <v>1696.1166000000001</v>
      </c>
      <c r="AA98" s="50"/>
      <c r="AB98" s="50"/>
      <c r="AC98" s="50"/>
    </row>
    <row r="99" spans="1:29" x14ac:dyDescent="0.25">
      <c r="A99" s="39" t="s">
        <v>28</v>
      </c>
      <c r="B99" s="40" t="s">
        <v>29</v>
      </c>
      <c r="C99" s="40">
        <v>11</v>
      </c>
      <c r="D99" s="40">
        <v>5</v>
      </c>
      <c r="E99" s="41" t="s">
        <v>30</v>
      </c>
      <c r="F99" s="47" t="s">
        <v>31</v>
      </c>
      <c r="G99" s="48">
        <v>10.73</v>
      </c>
      <c r="H99" s="49"/>
      <c r="I99" s="45"/>
      <c r="J99" s="45"/>
      <c r="K99" s="45"/>
      <c r="L99" s="45"/>
      <c r="M99" s="45">
        <f>'[1]2022-23'!M99*1.06</f>
        <v>25.715109657309412</v>
      </c>
      <c r="N99" s="45">
        <f t="shared" si="9"/>
        <v>5734.469453579999</v>
      </c>
      <c r="O99" s="45">
        <f>'[1]2022-23'!O99*1.06</f>
        <v>23.807600000000001</v>
      </c>
      <c r="P99" s="45">
        <f t="shared" si="10"/>
        <v>5309.0947999999999</v>
      </c>
      <c r="Q99" s="45"/>
      <c r="R99" s="45"/>
      <c r="S99" s="45"/>
      <c r="T99" s="45"/>
      <c r="U99" s="50"/>
      <c r="V99" s="50"/>
      <c r="W99" s="50"/>
      <c r="X99" s="50">
        <f t="shared" si="11"/>
        <v>1833.1852000000001</v>
      </c>
      <c r="Y99" s="50">
        <f t="shared" si="12"/>
        <v>1833.1852000000001</v>
      </c>
      <c r="Z99" s="50">
        <f t="shared" si="13"/>
        <v>1642.7244000000001</v>
      </c>
      <c r="AA99" s="50"/>
      <c r="AB99" s="50"/>
      <c r="AC99" s="50"/>
    </row>
    <row r="100" spans="1:29" x14ac:dyDescent="0.25">
      <c r="A100" s="39" t="s">
        <v>28</v>
      </c>
      <c r="B100" s="40" t="s">
        <v>29</v>
      </c>
      <c r="C100" s="40">
        <v>11</v>
      </c>
      <c r="D100" s="40">
        <v>6</v>
      </c>
      <c r="E100" s="41" t="s">
        <v>30</v>
      </c>
      <c r="F100" s="47" t="s">
        <v>31</v>
      </c>
      <c r="G100" s="48">
        <v>12.95</v>
      </c>
      <c r="H100" s="49"/>
      <c r="I100" s="45"/>
      <c r="J100" s="45"/>
      <c r="K100" s="45"/>
      <c r="L100" s="45"/>
      <c r="M100" s="45">
        <f>'[1]2022-23'!M100*1.06</f>
        <v>26.540670729309412</v>
      </c>
      <c r="N100" s="45">
        <f t="shared" si="9"/>
        <v>5918.5695726359991</v>
      </c>
      <c r="O100" s="45">
        <f>'[1]2022-23'!O100*1.06</f>
        <v>24.581400000000002</v>
      </c>
      <c r="P100" s="45">
        <f t="shared" si="10"/>
        <v>5481.6522000000004</v>
      </c>
      <c r="Q100" s="45"/>
      <c r="R100" s="45"/>
      <c r="S100" s="45"/>
      <c r="T100" s="45"/>
      <c r="U100" s="50"/>
      <c r="V100" s="50"/>
      <c r="W100" s="50"/>
      <c r="X100" s="50">
        <f t="shared" si="11"/>
        <v>1892.7678000000001</v>
      </c>
      <c r="Y100" s="50">
        <f t="shared" si="12"/>
        <v>1892.7678000000001</v>
      </c>
      <c r="Z100" s="50">
        <f t="shared" si="13"/>
        <v>1696.1166000000001</v>
      </c>
      <c r="AA100" s="50"/>
      <c r="AB100" s="50"/>
      <c r="AC100" s="50"/>
    </row>
    <row r="101" spans="1:29" x14ac:dyDescent="0.25">
      <c r="A101" s="39" t="s">
        <v>28</v>
      </c>
      <c r="B101" s="40" t="s">
        <v>29</v>
      </c>
      <c r="C101" s="40">
        <v>11</v>
      </c>
      <c r="D101" s="40">
        <v>7</v>
      </c>
      <c r="E101" s="41" t="s">
        <v>30</v>
      </c>
      <c r="F101" s="47" t="s">
        <v>31</v>
      </c>
      <c r="G101" s="48">
        <v>12.49</v>
      </c>
      <c r="H101" s="49"/>
      <c r="I101" s="45"/>
      <c r="J101" s="45"/>
      <c r="K101" s="45"/>
      <c r="L101" s="45"/>
      <c r="M101" s="45">
        <f>'[1]2022-23'!M101*1.06</f>
        <v>26.540670729309412</v>
      </c>
      <c r="N101" s="45">
        <f t="shared" si="9"/>
        <v>5918.5695726359991</v>
      </c>
      <c r="O101" s="45">
        <f>'[1]2022-23'!O101*1.06</f>
        <v>24.581400000000002</v>
      </c>
      <c r="P101" s="45">
        <f t="shared" si="10"/>
        <v>5481.6522000000004</v>
      </c>
      <c r="Q101" s="45"/>
      <c r="R101" s="45"/>
      <c r="S101" s="45"/>
      <c r="T101" s="45"/>
      <c r="U101" s="50"/>
      <c r="V101" s="50"/>
      <c r="W101" s="50"/>
      <c r="X101" s="50">
        <f t="shared" si="11"/>
        <v>1892.7678000000001</v>
      </c>
      <c r="Y101" s="50">
        <f t="shared" si="12"/>
        <v>1892.7678000000001</v>
      </c>
      <c r="Z101" s="50">
        <f t="shared" si="13"/>
        <v>1696.1166000000001</v>
      </c>
      <c r="AA101" s="50"/>
      <c r="AB101" s="50"/>
      <c r="AC101" s="50"/>
    </row>
    <row r="102" spans="1:29" x14ac:dyDescent="0.25">
      <c r="A102" s="39" t="s">
        <v>28</v>
      </c>
      <c r="B102" s="40" t="s">
        <v>29</v>
      </c>
      <c r="C102" s="40">
        <v>11</v>
      </c>
      <c r="D102" s="40">
        <v>8</v>
      </c>
      <c r="E102" s="41" t="s">
        <v>30</v>
      </c>
      <c r="F102" s="47" t="s">
        <v>31</v>
      </c>
      <c r="G102" s="48">
        <v>12.77</v>
      </c>
      <c r="H102" s="49"/>
      <c r="I102" s="45"/>
      <c r="J102" s="45"/>
      <c r="K102" s="45"/>
      <c r="L102" s="45"/>
      <c r="M102" s="45">
        <f>'[1]2022-23'!M102*1.06</f>
        <v>26.540670729309412</v>
      </c>
      <c r="N102" s="45">
        <f t="shared" si="9"/>
        <v>5918.5695726359991</v>
      </c>
      <c r="O102" s="45">
        <f>'[1]2022-23'!O102*1.06</f>
        <v>24.581400000000002</v>
      </c>
      <c r="P102" s="45">
        <f t="shared" si="10"/>
        <v>5481.6522000000004</v>
      </c>
      <c r="Q102" s="45"/>
      <c r="R102" s="45"/>
      <c r="S102" s="45"/>
      <c r="T102" s="45"/>
      <c r="U102" s="50"/>
      <c r="V102" s="50"/>
      <c r="W102" s="50"/>
      <c r="X102" s="50">
        <f t="shared" si="11"/>
        <v>1892.7678000000001</v>
      </c>
      <c r="Y102" s="50">
        <f t="shared" si="12"/>
        <v>1892.7678000000001</v>
      </c>
      <c r="Z102" s="50">
        <f t="shared" si="13"/>
        <v>1696.1166000000001</v>
      </c>
      <c r="AA102" s="50"/>
      <c r="AB102" s="50"/>
      <c r="AC102" s="50"/>
    </row>
    <row r="103" spans="1:29" x14ac:dyDescent="0.25">
      <c r="A103" s="39" t="s">
        <v>28</v>
      </c>
      <c r="B103" s="40" t="s">
        <v>29</v>
      </c>
      <c r="C103" s="40">
        <v>11</v>
      </c>
      <c r="D103" s="40">
        <v>9</v>
      </c>
      <c r="E103" s="41" t="s">
        <v>30</v>
      </c>
      <c r="F103" s="47" t="s">
        <v>31</v>
      </c>
      <c r="G103" s="48">
        <v>11.05</v>
      </c>
      <c r="H103" s="49"/>
      <c r="I103" s="45"/>
      <c r="J103" s="45"/>
      <c r="K103" s="45"/>
      <c r="L103" s="45"/>
      <c r="M103" s="45">
        <f>'[1]2022-23'!M103*1.06</f>
        <v>26.152171401309413</v>
      </c>
      <c r="N103" s="45">
        <f t="shared" si="9"/>
        <v>5831.9342224919992</v>
      </c>
      <c r="O103" s="45">
        <f>'[1]2022-23'!O103*1.06</f>
        <v>24.2104</v>
      </c>
      <c r="P103" s="45">
        <f t="shared" si="10"/>
        <v>5398.9192000000003</v>
      </c>
      <c r="Q103" s="45"/>
      <c r="R103" s="45"/>
      <c r="S103" s="45"/>
      <c r="T103" s="45"/>
      <c r="U103" s="50"/>
      <c r="V103" s="50"/>
      <c r="W103" s="50"/>
      <c r="X103" s="50">
        <f t="shared" si="11"/>
        <v>1864.2008000000001</v>
      </c>
      <c r="Y103" s="50">
        <f t="shared" si="12"/>
        <v>1864.2008000000001</v>
      </c>
      <c r="Z103" s="50">
        <f t="shared" si="13"/>
        <v>1670.5175999999999</v>
      </c>
      <c r="AA103" s="50"/>
      <c r="AB103" s="50"/>
      <c r="AC103" s="50"/>
    </row>
    <row r="104" spans="1:29" x14ac:dyDescent="0.25">
      <c r="A104" s="39" t="s">
        <v>28</v>
      </c>
      <c r="B104" s="40" t="s">
        <v>29</v>
      </c>
      <c r="C104" s="40">
        <v>11</v>
      </c>
      <c r="D104" s="40">
        <v>10</v>
      </c>
      <c r="E104" s="41" t="s">
        <v>30</v>
      </c>
      <c r="F104" s="47" t="s">
        <v>31</v>
      </c>
      <c r="G104" s="48">
        <v>13.409999999999998</v>
      </c>
      <c r="H104" s="49"/>
      <c r="I104" s="45"/>
      <c r="J104" s="45"/>
      <c r="K104" s="45"/>
      <c r="L104" s="45"/>
      <c r="M104" s="45">
        <f>'[1]2022-23'!M104*1.06</f>
        <v>26.92917005730941</v>
      </c>
      <c r="N104" s="45">
        <f t="shared" si="9"/>
        <v>6005.204922779998</v>
      </c>
      <c r="O104" s="45">
        <f>'[1]2022-23'!O104*1.06</f>
        <v>24.9312</v>
      </c>
      <c r="P104" s="45">
        <f t="shared" si="10"/>
        <v>5559.6576000000005</v>
      </c>
      <c r="Q104" s="45"/>
      <c r="R104" s="45"/>
      <c r="S104" s="45"/>
      <c r="T104" s="45"/>
      <c r="U104" s="50"/>
      <c r="V104" s="50"/>
      <c r="W104" s="50"/>
      <c r="X104" s="50">
        <f t="shared" si="11"/>
        <v>1919.7024000000001</v>
      </c>
      <c r="Y104" s="50">
        <f t="shared" si="12"/>
        <v>1919.7024000000001</v>
      </c>
      <c r="Z104" s="50">
        <f t="shared" si="13"/>
        <v>1720.2528</v>
      </c>
      <c r="AA104" s="50"/>
      <c r="AB104" s="50"/>
      <c r="AC104" s="50"/>
    </row>
    <row r="105" spans="1:29" x14ac:dyDescent="0.25">
      <c r="A105" s="39" t="s">
        <v>28</v>
      </c>
      <c r="B105" s="40" t="s">
        <v>29</v>
      </c>
      <c r="C105" s="40">
        <v>11</v>
      </c>
      <c r="D105" s="40">
        <v>11</v>
      </c>
      <c r="E105" s="41" t="s">
        <v>30</v>
      </c>
      <c r="F105" s="47" t="s">
        <v>31</v>
      </c>
      <c r="G105" s="48">
        <v>12.68</v>
      </c>
      <c r="H105" s="49"/>
      <c r="I105" s="45"/>
      <c r="J105" s="45"/>
      <c r="K105" s="45"/>
      <c r="L105" s="45"/>
      <c r="M105" s="45">
        <f>'[1]2022-23'!M105*1.06</f>
        <v>26.540670729309412</v>
      </c>
      <c r="N105" s="45">
        <f t="shared" si="9"/>
        <v>5918.5695726359991</v>
      </c>
      <c r="O105" s="45">
        <f>'[1]2022-23'!O105*1.06</f>
        <v>24.581400000000002</v>
      </c>
      <c r="P105" s="45">
        <f t="shared" si="10"/>
        <v>5481.6522000000004</v>
      </c>
      <c r="Q105" s="45"/>
      <c r="R105" s="45"/>
      <c r="S105" s="45"/>
      <c r="T105" s="45"/>
      <c r="U105" s="50"/>
      <c r="V105" s="50"/>
      <c r="W105" s="50"/>
      <c r="X105" s="50">
        <f t="shared" si="11"/>
        <v>1892.7678000000001</v>
      </c>
      <c r="Y105" s="50">
        <f t="shared" si="12"/>
        <v>1892.7678000000001</v>
      </c>
      <c r="Z105" s="50">
        <f t="shared" si="13"/>
        <v>1696.1166000000001</v>
      </c>
      <c r="AA105" s="50"/>
      <c r="AB105" s="50"/>
      <c r="AC105" s="50"/>
    </row>
    <row r="106" spans="1:29" x14ac:dyDescent="0.25">
      <c r="A106" s="39" t="s">
        <v>28</v>
      </c>
      <c r="B106" s="40" t="s">
        <v>29</v>
      </c>
      <c r="C106" s="40">
        <v>11</v>
      </c>
      <c r="D106" s="40">
        <v>12</v>
      </c>
      <c r="E106" s="41" t="s">
        <v>30</v>
      </c>
      <c r="F106" s="47" t="s">
        <v>31</v>
      </c>
      <c r="G106" s="48">
        <v>12.81</v>
      </c>
      <c r="H106" s="49"/>
      <c r="I106" s="45"/>
      <c r="J106" s="45"/>
      <c r="K106" s="45"/>
      <c r="L106" s="45"/>
      <c r="M106" s="45">
        <f>'[1]2022-23'!M106*1.06</f>
        <v>26.540670729309412</v>
      </c>
      <c r="N106" s="45">
        <f t="shared" si="9"/>
        <v>5918.5695726359991</v>
      </c>
      <c r="O106" s="45">
        <f>'[1]2022-23'!O106*1.06</f>
        <v>24.581400000000002</v>
      </c>
      <c r="P106" s="45">
        <f t="shared" si="10"/>
        <v>5481.6522000000004</v>
      </c>
      <c r="Q106" s="45"/>
      <c r="R106" s="45"/>
      <c r="S106" s="45"/>
      <c r="T106" s="45"/>
      <c r="U106" s="50"/>
      <c r="V106" s="50"/>
      <c r="W106" s="50"/>
      <c r="X106" s="50">
        <f t="shared" si="11"/>
        <v>1892.7678000000001</v>
      </c>
      <c r="Y106" s="50">
        <f t="shared" si="12"/>
        <v>1892.7678000000001</v>
      </c>
      <c r="Z106" s="50">
        <f t="shared" si="13"/>
        <v>1696.1166000000001</v>
      </c>
      <c r="AA106" s="50"/>
      <c r="AB106" s="50"/>
      <c r="AC106" s="50"/>
    </row>
    <row r="107" spans="1:29" x14ac:dyDescent="0.25">
      <c r="A107" s="39" t="s">
        <v>28</v>
      </c>
      <c r="B107" s="40" t="s">
        <v>29</v>
      </c>
      <c r="C107" s="40">
        <v>12</v>
      </c>
      <c r="D107" s="40">
        <v>1</v>
      </c>
      <c r="E107" s="41" t="s">
        <v>30</v>
      </c>
      <c r="F107" s="47" t="s">
        <v>31</v>
      </c>
      <c r="G107" s="48">
        <v>11.57</v>
      </c>
      <c r="H107" s="49"/>
      <c r="I107" s="45"/>
      <c r="J107" s="45"/>
      <c r="K107" s="45"/>
      <c r="L107" s="45"/>
      <c r="M107" s="45">
        <f>'[1]2022-23'!M107*1.06</f>
        <v>26.152171401309413</v>
      </c>
      <c r="N107" s="45">
        <f t="shared" si="9"/>
        <v>5831.9342224919992</v>
      </c>
      <c r="O107" s="45">
        <f>'[1]2022-23'!O107*1.06</f>
        <v>24.2104</v>
      </c>
      <c r="P107" s="45">
        <f t="shared" si="10"/>
        <v>5398.9192000000003</v>
      </c>
      <c r="Q107" s="45"/>
      <c r="R107" s="45"/>
      <c r="S107" s="45"/>
      <c r="T107" s="45"/>
      <c r="U107" s="50"/>
      <c r="V107" s="50"/>
      <c r="W107" s="50"/>
      <c r="X107" s="50">
        <f t="shared" si="11"/>
        <v>1864.2008000000001</v>
      </c>
      <c r="Y107" s="50">
        <f t="shared" si="12"/>
        <v>1864.2008000000001</v>
      </c>
      <c r="Z107" s="50">
        <f t="shared" si="13"/>
        <v>1670.5175999999999</v>
      </c>
      <c r="AA107" s="50"/>
      <c r="AB107" s="50"/>
      <c r="AC107" s="50"/>
    </row>
    <row r="108" spans="1:29" x14ac:dyDescent="0.25">
      <c r="A108" s="39" t="s">
        <v>28</v>
      </c>
      <c r="B108" s="40" t="s">
        <v>29</v>
      </c>
      <c r="C108" s="40">
        <v>12</v>
      </c>
      <c r="D108" s="40">
        <v>2</v>
      </c>
      <c r="E108" s="41" t="s">
        <v>30</v>
      </c>
      <c r="F108" s="47" t="s">
        <v>31</v>
      </c>
      <c r="G108" s="48">
        <v>12.74</v>
      </c>
      <c r="H108" s="49"/>
      <c r="I108" s="45"/>
      <c r="J108" s="45"/>
      <c r="K108" s="45"/>
      <c r="L108" s="45"/>
      <c r="M108" s="45">
        <f>'[1]2022-23'!M108*1.06</f>
        <v>26.540670729309412</v>
      </c>
      <c r="N108" s="45">
        <f t="shared" si="9"/>
        <v>5918.5695726359991</v>
      </c>
      <c r="O108" s="45">
        <f>'[1]2022-23'!O108*1.06</f>
        <v>24.581400000000002</v>
      </c>
      <c r="P108" s="45">
        <f t="shared" si="10"/>
        <v>5481.6522000000004</v>
      </c>
      <c r="Q108" s="45"/>
      <c r="R108" s="45"/>
      <c r="S108" s="45"/>
      <c r="T108" s="45"/>
      <c r="U108" s="50"/>
      <c r="V108" s="50"/>
      <c r="W108" s="50"/>
      <c r="X108" s="50">
        <f t="shared" si="11"/>
        <v>1892.7678000000001</v>
      </c>
      <c r="Y108" s="50">
        <f t="shared" si="12"/>
        <v>1892.7678000000001</v>
      </c>
      <c r="Z108" s="50">
        <f t="shared" si="13"/>
        <v>1696.1166000000001</v>
      </c>
      <c r="AA108" s="50"/>
      <c r="AB108" s="50"/>
      <c r="AC108" s="50"/>
    </row>
    <row r="109" spans="1:29" x14ac:dyDescent="0.25">
      <c r="A109" s="39" t="s">
        <v>28</v>
      </c>
      <c r="B109" s="40" t="s">
        <v>29</v>
      </c>
      <c r="C109" s="40">
        <v>12</v>
      </c>
      <c r="D109" s="40">
        <v>3</v>
      </c>
      <c r="E109" s="41" t="s">
        <v>30</v>
      </c>
      <c r="F109" s="47" t="s">
        <v>31</v>
      </c>
      <c r="G109" s="48">
        <v>12.79</v>
      </c>
      <c r="H109" s="49"/>
      <c r="I109" s="45"/>
      <c r="J109" s="45"/>
      <c r="K109" s="45"/>
      <c r="L109" s="45"/>
      <c r="M109" s="45">
        <f>'[1]2022-23'!M109*1.06</f>
        <v>26.540670729309412</v>
      </c>
      <c r="N109" s="45">
        <f t="shared" si="9"/>
        <v>5918.5695726359991</v>
      </c>
      <c r="O109" s="45">
        <f>'[1]2022-23'!O109*1.06</f>
        <v>24.581400000000002</v>
      </c>
      <c r="P109" s="45">
        <f t="shared" si="10"/>
        <v>5481.6522000000004</v>
      </c>
      <c r="Q109" s="45"/>
      <c r="R109" s="45"/>
      <c r="S109" s="45"/>
      <c r="T109" s="45"/>
      <c r="U109" s="50"/>
      <c r="V109" s="50"/>
      <c r="W109" s="50"/>
      <c r="X109" s="50">
        <f t="shared" si="11"/>
        <v>1892.7678000000001</v>
      </c>
      <c r="Y109" s="50">
        <f t="shared" si="12"/>
        <v>1892.7678000000001</v>
      </c>
      <c r="Z109" s="50">
        <f t="shared" si="13"/>
        <v>1696.1166000000001</v>
      </c>
      <c r="AA109" s="50"/>
      <c r="AB109" s="50"/>
      <c r="AC109" s="50"/>
    </row>
    <row r="110" spans="1:29" x14ac:dyDescent="0.25">
      <c r="A110" s="39" t="s">
        <v>28</v>
      </c>
      <c r="B110" s="40" t="s">
        <v>29</v>
      </c>
      <c r="C110" s="40">
        <v>12</v>
      </c>
      <c r="D110" s="40">
        <v>4</v>
      </c>
      <c r="E110" s="41" t="s">
        <v>30</v>
      </c>
      <c r="F110" s="47" t="s">
        <v>31</v>
      </c>
      <c r="G110" s="48">
        <v>12.99</v>
      </c>
      <c r="H110" s="49"/>
      <c r="I110" s="45"/>
      <c r="J110" s="45"/>
      <c r="K110" s="45"/>
      <c r="L110" s="45"/>
      <c r="M110" s="45">
        <f>'[1]2022-23'!M110*1.06</f>
        <v>26.540670729309412</v>
      </c>
      <c r="N110" s="45">
        <f t="shared" si="9"/>
        <v>5918.5695726359991</v>
      </c>
      <c r="O110" s="45">
        <f>'[1]2022-23'!O110*1.06</f>
        <v>24.581400000000002</v>
      </c>
      <c r="P110" s="45">
        <f t="shared" si="10"/>
        <v>5481.6522000000004</v>
      </c>
      <c r="Q110" s="45"/>
      <c r="R110" s="45"/>
      <c r="S110" s="45"/>
      <c r="T110" s="45"/>
      <c r="U110" s="50"/>
      <c r="V110" s="50"/>
      <c r="W110" s="50"/>
      <c r="X110" s="50">
        <f t="shared" si="11"/>
        <v>1892.7678000000001</v>
      </c>
      <c r="Y110" s="50">
        <f t="shared" si="12"/>
        <v>1892.7678000000001</v>
      </c>
      <c r="Z110" s="50">
        <f t="shared" si="13"/>
        <v>1696.1166000000001</v>
      </c>
      <c r="AA110" s="50"/>
      <c r="AB110" s="50"/>
      <c r="AC110" s="50"/>
    </row>
    <row r="111" spans="1:29" x14ac:dyDescent="0.25">
      <c r="A111" s="39" t="s">
        <v>28</v>
      </c>
      <c r="B111" s="40" t="s">
        <v>29</v>
      </c>
      <c r="C111" s="40">
        <v>12</v>
      </c>
      <c r="D111" s="40">
        <v>5</v>
      </c>
      <c r="E111" s="41" t="s">
        <v>30</v>
      </c>
      <c r="F111" s="47" t="s">
        <v>31</v>
      </c>
      <c r="G111" s="48">
        <v>11.77</v>
      </c>
      <c r="H111" s="49"/>
      <c r="I111" s="45"/>
      <c r="J111" s="45"/>
      <c r="K111" s="45"/>
      <c r="L111" s="45"/>
      <c r="M111" s="45">
        <f>'[1]2022-23'!M111*1.06</f>
        <v>26.152171401309413</v>
      </c>
      <c r="N111" s="45">
        <f t="shared" si="9"/>
        <v>5831.9342224919992</v>
      </c>
      <c r="O111" s="45">
        <f>'[1]2022-23'!O111*1.06</f>
        <v>24.2104</v>
      </c>
      <c r="P111" s="45">
        <f t="shared" si="10"/>
        <v>5398.9192000000003</v>
      </c>
      <c r="Q111" s="45"/>
      <c r="R111" s="45"/>
      <c r="S111" s="45"/>
      <c r="T111" s="45"/>
      <c r="U111" s="50"/>
      <c r="V111" s="50"/>
      <c r="W111" s="50"/>
      <c r="X111" s="50">
        <f t="shared" si="11"/>
        <v>1864.2008000000001</v>
      </c>
      <c r="Y111" s="50">
        <f t="shared" si="12"/>
        <v>1864.2008000000001</v>
      </c>
      <c r="Z111" s="50">
        <f t="shared" si="13"/>
        <v>1670.5175999999999</v>
      </c>
      <c r="AA111" s="50"/>
      <c r="AB111" s="50"/>
      <c r="AC111" s="50"/>
    </row>
    <row r="112" spans="1:29" x14ac:dyDescent="0.25">
      <c r="A112" s="39" t="s">
        <v>28</v>
      </c>
      <c r="B112" s="40" t="s">
        <v>29</v>
      </c>
      <c r="C112" s="40">
        <v>12</v>
      </c>
      <c r="D112" s="40">
        <v>6</v>
      </c>
      <c r="E112" s="41" t="s">
        <v>30</v>
      </c>
      <c r="F112" s="47" t="s">
        <v>31</v>
      </c>
      <c r="G112" s="48">
        <v>12.889999999999999</v>
      </c>
      <c r="H112" s="49"/>
      <c r="I112" s="45"/>
      <c r="J112" s="45"/>
      <c r="K112" s="45"/>
      <c r="L112" s="45"/>
      <c r="M112" s="45">
        <f>'[1]2022-23'!M112*1.06</f>
        <v>26.540670729309412</v>
      </c>
      <c r="N112" s="45">
        <f t="shared" si="9"/>
        <v>5918.5695726359991</v>
      </c>
      <c r="O112" s="45">
        <f>'[1]2022-23'!O112*1.06</f>
        <v>24.581400000000002</v>
      </c>
      <c r="P112" s="45">
        <f t="shared" si="10"/>
        <v>5481.6522000000004</v>
      </c>
      <c r="Q112" s="45"/>
      <c r="R112" s="45"/>
      <c r="S112" s="45"/>
      <c r="T112" s="45"/>
      <c r="U112" s="50"/>
      <c r="V112" s="50"/>
      <c r="W112" s="50"/>
      <c r="X112" s="50">
        <f t="shared" si="11"/>
        <v>1892.7678000000001</v>
      </c>
      <c r="Y112" s="50">
        <f t="shared" si="12"/>
        <v>1892.7678000000001</v>
      </c>
      <c r="Z112" s="50">
        <f t="shared" si="13"/>
        <v>1696.1166000000001</v>
      </c>
      <c r="AA112" s="50"/>
      <c r="AB112" s="50"/>
      <c r="AC112" s="50"/>
    </row>
    <row r="113" spans="1:29" x14ac:dyDescent="0.25">
      <c r="A113" s="39" t="s">
        <v>28</v>
      </c>
      <c r="B113" s="40" t="s">
        <v>29</v>
      </c>
      <c r="C113" s="40">
        <v>12</v>
      </c>
      <c r="D113" s="40">
        <v>7</v>
      </c>
      <c r="E113" s="41" t="s">
        <v>30</v>
      </c>
      <c r="F113" s="47" t="s">
        <v>31</v>
      </c>
      <c r="G113" s="48">
        <v>12.49</v>
      </c>
      <c r="H113" s="49"/>
      <c r="I113" s="45"/>
      <c r="J113" s="45"/>
      <c r="K113" s="45"/>
      <c r="L113" s="45"/>
      <c r="M113" s="45">
        <f>'[1]2022-23'!M113*1.06</f>
        <v>26.540670729309412</v>
      </c>
      <c r="N113" s="45">
        <f t="shared" si="9"/>
        <v>5918.5695726359991</v>
      </c>
      <c r="O113" s="45">
        <f>'[1]2022-23'!O113*1.06</f>
        <v>24.581400000000002</v>
      </c>
      <c r="P113" s="45">
        <f t="shared" si="10"/>
        <v>5481.6522000000004</v>
      </c>
      <c r="Q113" s="45"/>
      <c r="R113" s="45"/>
      <c r="S113" s="45"/>
      <c r="T113" s="45"/>
      <c r="U113" s="50"/>
      <c r="V113" s="50"/>
      <c r="W113" s="50"/>
      <c r="X113" s="50">
        <f t="shared" si="11"/>
        <v>1892.7678000000001</v>
      </c>
      <c r="Y113" s="50">
        <f t="shared" si="12"/>
        <v>1892.7678000000001</v>
      </c>
      <c r="Z113" s="50">
        <f t="shared" si="13"/>
        <v>1696.1166000000001</v>
      </c>
      <c r="AA113" s="50"/>
      <c r="AB113" s="50"/>
      <c r="AC113" s="50"/>
    </row>
    <row r="114" spans="1:29" x14ac:dyDescent="0.25">
      <c r="A114" s="39" t="s">
        <v>28</v>
      </c>
      <c r="B114" s="40" t="s">
        <v>29</v>
      </c>
      <c r="C114" s="40">
        <v>12</v>
      </c>
      <c r="D114" s="40">
        <v>8</v>
      </c>
      <c r="E114" s="41" t="s">
        <v>30</v>
      </c>
      <c r="F114" s="47" t="s">
        <v>31</v>
      </c>
      <c r="G114" s="48">
        <v>12.94</v>
      </c>
      <c r="H114" s="49"/>
      <c r="I114" s="45"/>
      <c r="J114" s="45"/>
      <c r="K114" s="45"/>
      <c r="L114" s="45"/>
      <c r="M114" s="45">
        <f>'[1]2022-23'!M114*1.06</f>
        <v>26.540670729309412</v>
      </c>
      <c r="N114" s="45">
        <f t="shared" si="9"/>
        <v>5918.5695726359991</v>
      </c>
      <c r="O114" s="45">
        <f>'[1]2022-23'!O114*1.06</f>
        <v>24.581400000000002</v>
      </c>
      <c r="P114" s="45">
        <f t="shared" si="10"/>
        <v>5481.6522000000004</v>
      </c>
      <c r="Q114" s="45"/>
      <c r="R114" s="45"/>
      <c r="S114" s="45"/>
      <c r="T114" s="45"/>
      <c r="U114" s="50"/>
      <c r="V114" s="50"/>
      <c r="W114" s="50"/>
      <c r="X114" s="50">
        <f t="shared" si="11"/>
        <v>1892.7678000000001</v>
      </c>
      <c r="Y114" s="50">
        <f t="shared" si="12"/>
        <v>1892.7678000000001</v>
      </c>
      <c r="Z114" s="50">
        <f t="shared" si="13"/>
        <v>1696.1166000000001</v>
      </c>
      <c r="AA114" s="50"/>
      <c r="AB114" s="50"/>
      <c r="AC114" s="50"/>
    </row>
    <row r="115" spans="1:29" x14ac:dyDescent="0.25">
      <c r="A115" s="39" t="s">
        <v>28</v>
      </c>
      <c r="B115" s="40" t="s">
        <v>29</v>
      </c>
      <c r="C115" s="40">
        <v>12</v>
      </c>
      <c r="D115" s="40">
        <v>9</v>
      </c>
      <c r="E115" s="41" t="s">
        <v>30</v>
      </c>
      <c r="F115" s="47" t="s">
        <v>31</v>
      </c>
      <c r="G115" s="48">
        <v>11.129999999999999</v>
      </c>
      <c r="H115" s="49"/>
      <c r="I115" s="45"/>
      <c r="J115" s="45"/>
      <c r="K115" s="45"/>
      <c r="L115" s="45"/>
      <c r="M115" s="45">
        <f>'[1]2022-23'!M115*1.06</f>
        <v>26.152171401309413</v>
      </c>
      <c r="N115" s="45">
        <f t="shared" si="9"/>
        <v>5831.9342224919992</v>
      </c>
      <c r="O115" s="45">
        <f>'[1]2022-23'!O115*1.06</f>
        <v>24.2104</v>
      </c>
      <c r="P115" s="45">
        <f t="shared" si="10"/>
        <v>5398.9192000000003</v>
      </c>
      <c r="Q115" s="45"/>
      <c r="R115" s="45"/>
      <c r="S115" s="45"/>
      <c r="T115" s="45"/>
      <c r="U115" s="50"/>
      <c r="V115" s="50"/>
      <c r="W115" s="50"/>
      <c r="X115" s="50">
        <f t="shared" si="11"/>
        <v>1864.2008000000001</v>
      </c>
      <c r="Y115" s="50">
        <f t="shared" si="12"/>
        <v>1864.2008000000001</v>
      </c>
      <c r="Z115" s="50">
        <f t="shared" si="13"/>
        <v>1670.5175999999999</v>
      </c>
      <c r="AA115" s="50"/>
      <c r="AB115" s="50"/>
      <c r="AC115" s="50"/>
    </row>
    <row r="116" spans="1:29" x14ac:dyDescent="0.25">
      <c r="A116" s="39" t="s">
        <v>28</v>
      </c>
      <c r="B116" s="40" t="s">
        <v>29</v>
      </c>
      <c r="C116" s="40">
        <v>12</v>
      </c>
      <c r="D116" s="40">
        <v>10</v>
      </c>
      <c r="E116" s="41" t="s">
        <v>30</v>
      </c>
      <c r="F116" s="47" t="s">
        <v>31</v>
      </c>
      <c r="G116" s="48">
        <v>13.01</v>
      </c>
      <c r="H116" s="49"/>
      <c r="I116" s="45"/>
      <c r="J116" s="45"/>
      <c r="K116" s="45"/>
      <c r="L116" s="45"/>
      <c r="M116" s="45">
        <f>'[1]2022-23'!M116*1.06</f>
        <v>26.92917005730941</v>
      </c>
      <c r="N116" s="45">
        <f t="shared" si="9"/>
        <v>6005.204922779998</v>
      </c>
      <c r="O116" s="45">
        <f>'[1]2022-23'!O116*1.06</f>
        <v>24.9312</v>
      </c>
      <c r="P116" s="45">
        <f t="shared" si="10"/>
        <v>5559.6576000000005</v>
      </c>
      <c r="Q116" s="45"/>
      <c r="R116" s="45"/>
      <c r="S116" s="45"/>
      <c r="T116" s="45"/>
      <c r="U116" s="50"/>
      <c r="V116" s="50"/>
      <c r="W116" s="50"/>
      <c r="X116" s="50">
        <f t="shared" si="11"/>
        <v>1919.7024000000001</v>
      </c>
      <c r="Y116" s="50">
        <f t="shared" si="12"/>
        <v>1919.7024000000001</v>
      </c>
      <c r="Z116" s="50">
        <f t="shared" si="13"/>
        <v>1720.2528</v>
      </c>
      <c r="AA116" s="50"/>
      <c r="AB116" s="50"/>
      <c r="AC116" s="50"/>
    </row>
    <row r="117" spans="1:29" x14ac:dyDescent="0.25">
      <c r="A117" s="39" t="s">
        <v>28</v>
      </c>
      <c r="B117" s="40" t="s">
        <v>29</v>
      </c>
      <c r="C117" s="40">
        <v>12</v>
      </c>
      <c r="D117" s="40">
        <v>11</v>
      </c>
      <c r="E117" s="41" t="s">
        <v>30</v>
      </c>
      <c r="F117" s="47" t="s">
        <v>31</v>
      </c>
      <c r="G117" s="48">
        <v>12.68</v>
      </c>
      <c r="H117" s="49"/>
      <c r="I117" s="45"/>
      <c r="J117" s="45"/>
      <c r="K117" s="45"/>
      <c r="L117" s="45"/>
      <c r="M117" s="45">
        <f>'[1]2022-23'!M117*1.06</f>
        <v>26.540670729309412</v>
      </c>
      <c r="N117" s="45">
        <f t="shared" si="9"/>
        <v>5918.5695726359991</v>
      </c>
      <c r="O117" s="45">
        <f>'[1]2022-23'!O117*1.06</f>
        <v>24.581400000000002</v>
      </c>
      <c r="P117" s="45">
        <f t="shared" si="10"/>
        <v>5481.6522000000004</v>
      </c>
      <c r="Q117" s="45"/>
      <c r="R117" s="45"/>
      <c r="S117" s="45"/>
      <c r="T117" s="45"/>
      <c r="U117" s="50"/>
      <c r="V117" s="50"/>
      <c r="W117" s="50"/>
      <c r="X117" s="50">
        <f t="shared" si="11"/>
        <v>1892.7678000000001</v>
      </c>
      <c r="Y117" s="50">
        <f t="shared" si="12"/>
        <v>1892.7678000000001</v>
      </c>
      <c r="Z117" s="50">
        <f t="shared" si="13"/>
        <v>1696.1166000000001</v>
      </c>
      <c r="AA117" s="50"/>
      <c r="AB117" s="50"/>
      <c r="AC117" s="50"/>
    </row>
    <row r="118" spans="1:29" x14ac:dyDescent="0.25">
      <c r="A118" s="39" t="s">
        <v>28</v>
      </c>
      <c r="B118" s="40" t="s">
        <v>29</v>
      </c>
      <c r="C118" s="40">
        <v>12</v>
      </c>
      <c r="D118" s="40">
        <v>12</v>
      </c>
      <c r="E118" s="41" t="s">
        <v>30</v>
      </c>
      <c r="F118" s="47" t="s">
        <v>31</v>
      </c>
      <c r="G118" s="48">
        <v>12.79</v>
      </c>
      <c r="H118" s="49"/>
      <c r="I118" s="45"/>
      <c r="J118" s="45"/>
      <c r="K118" s="45"/>
      <c r="L118" s="45"/>
      <c r="M118" s="45">
        <f>'[1]2022-23'!M118*1.06</f>
        <v>26.540670729309412</v>
      </c>
      <c r="N118" s="45">
        <f t="shared" si="9"/>
        <v>5918.5695726359991</v>
      </c>
      <c r="O118" s="45">
        <f>'[1]2022-23'!O118*1.06</f>
        <v>24.581400000000002</v>
      </c>
      <c r="P118" s="45">
        <f t="shared" si="10"/>
        <v>5481.6522000000004</v>
      </c>
      <c r="Q118" s="45"/>
      <c r="R118" s="45"/>
      <c r="S118" s="45"/>
      <c r="T118" s="45"/>
      <c r="U118" s="50"/>
      <c r="V118" s="50"/>
      <c r="W118" s="50"/>
      <c r="X118" s="50">
        <f t="shared" si="11"/>
        <v>1892.7678000000001</v>
      </c>
      <c r="Y118" s="50">
        <f t="shared" si="12"/>
        <v>1892.7678000000001</v>
      </c>
      <c r="Z118" s="50">
        <f t="shared" si="13"/>
        <v>1696.1166000000001</v>
      </c>
      <c r="AA118" s="50"/>
      <c r="AB118" s="50"/>
      <c r="AC118" s="50"/>
    </row>
    <row r="119" spans="1:29" x14ac:dyDescent="0.25">
      <c r="A119" s="32" t="s">
        <v>28</v>
      </c>
      <c r="B119" s="25" t="s">
        <v>29</v>
      </c>
      <c r="C119" s="26">
        <v>14</v>
      </c>
      <c r="D119" s="25">
        <v>1</v>
      </c>
      <c r="E119" s="33" t="s">
        <v>32</v>
      </c>
      <c r="F119" s="10" t="s">
        <v>0</v>
      </c>
      <c r="G119" s="28">
        <v>13.99</v>
      </c>
      <c r="H119" s="34"/>
      <c r="I119" s="30">
        <f>'[1]2022-23'!I119*1.06</f>
        <v>20.137219620000003</v>
      </c>
      <c r="J119" s="30">
        <f t="shared" ref="J119:J126" si="14">I119*189</f>
        <v>3805.9345081800006</v>
      </c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1">
        <f t="shared" ref="U119:U126" si="15">K119*63</f>
        <v>0</v>
      </c>
      <c r="V119" s="31">
        <f t="shared" ref="V119:V126" si="16">K119*63</f>
        <v>0</v>
      </c>
      <c r="W119" s="31">
        <f t="shared" ref="W119:W126" si="17">K119*63</f>
        <v>0</v>
      </c>
      <c r="X119" s="31"/>
      <c r="Y119" s="31"/>
      <c r="Z119" s="31"/>
      <c r="AA119" s="31"/>
      <c r="AB119" s="31"/>
      <c r="AC119" s="31"/>
    </row>
    <row r="120" spans="1:29" x14ac:dyDescent="0.25">
      <c r="A120" s="32" t="s">
        <v>28</v>
      </c>
      <c r="B120" s="25" t="s">
        <v>29</v>
      </c>
      <c r="C120" s="26">
        <v>14</v>
      </c>
      <c r="D120" s="25">
        <v>2</v>
      </c>
      <c r="E120" s="33" t="s">
        <v>32</v>
      </c>
      <c r="F120" s="36" t="s">
        <v>0</v>
      </c>
      <c r="G120" s="28">
        <v>11.34</v>
      </c>
      <c r="H120" s="34"/>
      <c r="I120" s="30">
        <f>'[1]2022-23'!I120*1.06</f>
        <v>19.323799152000003</v>
      </c>
      <c r="J120" s="30">
        <f t="shared" si="14"/>
        <v>3652.1980397280004</v>
      </c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1">
        <f t="shared" si="15"/>
        <v>0</v>
      </c>
      <c r="V120" s="31">
        <f t="shared" si="16"/>
        <v>0</v>
      </c>
      <c r="W120" s="31">
        <f t="shared" si="17"/>
        <v>0</v>
      </c>
      <c r="X120" s="31"/>
      <c r="Y120" s="31"/>
      <c r="Z120" s="31"/>
      <c r="AA120" s="31"/>
      <c r="AB120" s="31"/>
      <c r="AC120" s="31"/>
    </row>
    <row r="121" spans="1:29" x14ac:dyDescent="0.25">
      <c r="A121" s="32" t="s">
        <v>28</v>
      </c>
      <c r="B121" s="25" t="s">
        <v>29</v>
      </c>
      <c r="C121" s="26">
        <v>14</v>
      </c>
      <c r="D121" s="25">
        <v>3</v>
      </c>
      <c r="E121" s="33" t="s">
        <v>32</v>
      </c>
      <c r="F121" s="36" t="s">
        <v>0</v>
      </c>
      <c r="G121" s="28">
        <v>13.02</v>
      </c>
      <c r="H121" s="34"/>
      <c r="I121" s="30">
        <f>'[1]2022-23'!I121*1.06</f>
        <v>20.137219620000003</v>
      </c>
      <c r="J121" s="30">
        <f t="shared" si="14"/>
        <v>3805.9345081800006</v>
      </c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1">
        <f t="shared" si="15"/>
        <v>0</v>
      </c>
      <c r="V121" s="31">
        <f t="shared" si="16"/>
        <v>0</v>
      </c>
      <c r="W121" s="31">
        <f t="shared" si="17"/>
        <v>0</v>
      </c>
      <c r="X121" s="31"/>
      <c r="Y121" s="31"/>
      <c r="Z121" s="31"/>
      <c r="AA121" s="31"/>
      <c r="AB121" s="31"/>
      <c r="AC121" s="31"/>
    </row>
    <row r="122" spans="1:29" x14ac:dyDescent="0.25">
      <c r="A122" s="33" t="s">
        <v>28</v>
      </c>
      <c r="B122" s="25" t="s">
        <v>29</v>
      </c>
      <c r="C122" s="26">
        <v>14</v>
      </c>
      <c r="D122" s="25">
        <v>4</v>
      </c>
      <c r="E122" s="33" t="s">
        <v>32</v>
      </c>
      <c r="F122" s="36" t="s">
        <v>0</v>
      </c>
      <c r="G122" s="28">
        <v>13.11</v>
      </c>
      <c r="H122" s="34"/>
      <c r="I122" s="30">
        <f>'[1]2022-23'!I122*1.06</f>
        <v>20.137219620000003</v>
      </c>
      <c r="J122" s="30">
        <f t="shared" si="14"/>
        <v>3805.9345081800006</v>
      </c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1">
        <f t="shared" si="15"/>
        <v>0</v>
      </c>
      <c r="V122" s="31">
        <f t="shared" si="16"/>
        <v>0</v>
      </c>
      <c r="W122" s="31">
        <f t="shared" si="17"/>
        <v>0</v>
      </c>
      <c r="X122" s="31"/>
      <c r="Y122" s="31"/>
      <c r="Z122" s="31"/>
      <c r="AA122" s="31"/>
      <c r="AB122" s="31"/>
      <c r="AC122" s="31"/>
    </row>
    <row r="123" spans="1:29" x14ac:dyDescent="0.25">
      <c r="A123" s="32" t="s">
        <v>28</v>
      </c>
      <c r="B123" s="25" t="s">
        <v>29</v>
      </c>
      <c r="C123" s="26">
        <v>14</v>
      </c>
      <c r="D123" s="25">
        <v>5</v>
      </c>
      <c r="E123" s="33" t="s">
        <v>32</v>
      </c>
      <c r="F123" s="36" t="s">
        <v>0</v>
      </c>
      <c r="G123" s="28">
        <v>13.39</v>
      </c>
      <c r="H123" s="34"/>
      <c r="I123" s="30">
        <f>'[1]2022-23'!I123*1.06</f>
        <v>20.137219620000003</v>
      </c>
      <c r="J123" s="30">
        <f t="shared" si="14"/>
        <v>3805.9345081800006</v>
      </c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1">
        <f t="shared" si="15"/>
        <v>0</v>
      </c>
      <c r="V123" s="31">
        <f t="shared" si="16"/>
        <v>0</v>
      </c>
      <c r="W123" s="31">
        <f t="shared" si="17"/>
        <v>0</v>
      </c>
      <c r="X123" s="31"/>
      <c r="Y123" s="31"/>
      <c r="Z123" s="31"/>
      <c r="AA123" s="31"/>
      <c r="AB123" s="31"/>
      <c r="AC123" s="31"/>
    </row>
    <row r="124" spans="1:29" x14ac:dyDescent="0.25">
      <c r="A124" s="32" t="s">
        <v>28</v>
      </c>
      <c r="B124" s="25" t="s">
        <v>29</v>
      </c>
      <c r="C124" s="26">
        <v>14</v>
      </c>
      <c r="D124" s="25">
        <v>7</v>
      </c>
      <c r="E124" s="33" t="s">
        <v>32</v>
      </c>
      <c r="F124" s="36" t="s">
        <v>0</v>
      </c>
      <c r="G124" s="28">
        <v>13.8</v>
      </c>
      <c r="H124" s="34"/>
      <c r="I124" s="30">
        <f>'[1]2022-23'!I124*1.06</f>
        <v>20.137219620000003</v>
      </c>
      <c r="J124" s="30">
        <f t="shared" si="14"/>
        <v>3805.9345081800006</v>
      </c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1">
        <f t="shared" si="15"/>
        <v>0</v>
      </c>
      <c r="V124" s="31">
        <f t="shared" si="16"/>
        <v>0</v>
      </c>
      <c r="W124" s="31">
        <f t="shared" si="17"/>
        <v>0</v>
      </c>
      <c r="X124" s="31"/>
      <c r="Y124" s="31"/>
      <c r="Z124" s="31"/>
      <c r="AA124" s="31"/>
      <c r="AB124" s="31"/>
      <c r="AC124" s="31"/>
    </row>
    <row r="125" spans="1:29" x14ac:dyDescent="0.25">
      <c r="A125" s="32" t="s">
        <v>28</v>
      </c>
      <c r="B125" s="25" t="s">
        <v>29</v>
      </c>
      <c r="C125" s="26">
        <v>14</v>
      </c>
      <c r="D125" s="25">
        <v>8</v>
      </c>
      <c r="E125" s="33" t="s">
        <v>32</v>
      </c>
      <c r="F125" s="36" t="s">
        <v>0</v>
      </c>
      <c r="G125" s="28">
        <v>13.95</v>
      </c>
      <c r="H125" s="34"/>
      <c r="I125" s="30">
        <f>'[1]2022-23'!I125*1.06</f>
        <v>20.137219620000003</v>
      </c>
      <c r="J125" s="30">
        <f t="shared" si="14"/>
        <v>3805.9345081800006</v>
      </c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1">
        <f t="shared" si="15"/>
        <v>0</v>
      </c>
      <c r="V125" s="31">
        <f t="shared" si="16"/>
        <v>0</v>
      </c>
      <c r="W125" s="31">
        <f t="shared" si="17"/>
        <v>0</v>
      </c>
      <c r="X125" s="31"/>
      <c r="Y125" s="31"/>
      <c r="Z125" s="31"/>
      <c r="AA125" s="31"/>
      <c r="AB125" s="31"/>
      <c r="AC125" s="31"/>
    </row>
    <row r="126" spans="1:29" x14ac:dyDescent="0.25">
      <c r="A126" s="32" t="s">
        <v>28</v>
      </c>
      <c r="B126" s="25" t="s">
        <v>29</v>
      </c>
      <c r="C126" s="26">
        <v>14</v>
      </c>
      <c r="D126" s="25">
        <v>9</v>
      </c>
      <c r="E126" s="33" t="s">
        <v>32</v>
      </c>
      <c r="F126" s="36" t="s">
        <v>0</v>
      </c>
      <c r="G126" s="28">
        <v>13.1</v>
      </c>
      <c r="H126" s="34"/>
      <c r="I126" s="30">
        <f>'[1]2022-23'!I126*1.06</f>
        <v>20.137219620000003</v>
      </c>
      <c r="J126" s="30">
        <f t="shared" si="14"/>
        <v>3805.9345081800006</v>
      </c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1">
        <f t="shared" si="15"/>
        <v>0</v>
      </c>
      <c r="V126" s="31">
        <f t="shared" si="16"/>
        <v>0</v>
      </c>
      <c r="W126" s="31">
        <f t="shared" si="17"/>
        <v>0</v>
      </c>
      <c r="X126" s="31"/>
      <c r="Y126" s="31"/>
      <c r="Z126" s="31"/>
      <c r="AA126" s="31"/>
      <c r="AB126" s="31"/>
      <c r="AC126" s="31"/>
    </row>
    <row r="127" spans="1:29" x14ac:dyDescent="0.25">
      <c r="A127" s="51" t="s">
        <v>33</v>
      </c>
      <c r="B127" s="51" t="s">
        <v>34</v>
      </c>
      <c r="C127" s="52">
        <v>33</v>
      </c>
      <c r="D127" s="52">
        <v>1</v>
      </c>
      <c r="E127" s="51" t="s">
        <v>32</v>
      </c>
      <c r="F127" s="53" t="s">
        <v>31</v>
      </c>
      <c r="G127" s="54">
        <v>13.32</v>
      </c>
      <c r="H127" s="55"/>
      <c r="I127" s="56"/>
      <c r="J127" s="56"/>
      <c r="K127" s="56"/>
      <c r="L127" s="56"/>
      <c r="M127" s="56">
        <f>'[1]2022-23'!M127*1.06</f>
        <v>20.130263370000005</v>
      </c>
      <c r="N127" s="56">
        <f t="shared" ref="N127:N181" si="18">M127*224</f>
        <v>4509.1789948800015</v>
      </c>
      <c r="O127" s="56">
        <f>'[1]2022-23'!O127*1.06</f>
        <v>18.634799999999998</v>
      </c>
      <c r="P127" s="56">
        <f t="shared" ref="P127:P181" si="19">O127*224</f>
        <v>4174.1952000000001</v>
      </c>
      <c r="Q127" s="56"/>
      <c r="R127" s="56"/>
      <c r="S127" s="56"/>
      <c r="T127" s="56"/>
      <c r="U127" s="57"/>
      <c r="V127" s="57"/>
      <c r="W127" s="57"/>
      <c r="X127" s="57">
        <f t="shared" ref="X127:X181" si="20">O127*77</f>
        <v>1434.8796</v>
      </c>
      <c r="Y127" s="57">
        <f t="shared" ref="Y127:Y181" si="21">O127*77</f>
        <v>1434.8796</v>
      </c>
      <c r="Z127" s="57">
        <f t="shared" ref="Z127:Z181" si="22">O127*70</f>
        <v>1304.4359999999999</v>
      </c>
      <c r="AA127" s="57"/>
      <c r="AB127" s="57"/>
      <c r="AC127" s="57"/>
    </row>
    <row r="128" spans="1:29" x14ac:dyDescent="0.25">
      <c r="A128" s="51" t="s">
        <v>33</v>
      </c>
      <c r="B128" s="51" t="s">
        <v>34</v>
      </c>
      <c r="C128" s="52">
        <v>33</v>
      </c>
      <c r="D128" s="52">
        <v>2</v>
      </c>
      <c r="E128" s="58" t="s">
        <v>32</v>
      </c>
      <c r="F128" s="53" t="s">
        <v>31</v>
      </c>
      <c r="G128" s="54">
        <v>25.2</v>
      </c>
      <c r="H128" s="55"/>
      <c r="I128" s="56"/>
      <c r="J128" s="56"/>
      <c r="K128" s="56"/>
      <c r="L128" s="56"/>
      <c r="M128" s="56">
        <f>'[1]2022-23'!M128*1.06</f>
        <v>24.974364366</v>
      </c>
      <c r="N128" s="56">
        <f t="shared" si="18"/>
        <v>5594.2576179839998</v>
      </c>
      <c r="O128" s="56">
        <f>'[1]2022-23'!O128*1.06</f>
        <v>23.129200000000001</v>
      </c>
      <c r="P128" s="56">
        <f t="shared" si="19"/>
        <v>5180.9408000000003</v>
      </c>
      <c r="Q128" s="56"/>
      <c r="R128" s="56"/>
      <c r="S128" s="56"/>
      <c r="T128" s="56"/>
      <c r="U128" s="57"/>
      <c r="V128" s="57"/>
      <c r="W128" s="57"/>
      <c r="X128" s="57">
        <f t="shared" si="20"/>
        <v>1780.9484</v>
      </c>
      <c r="Y128" s="57">
        <f t="shared" si="21"/>
        <v>1780.9484</v>
      </c>
      <c r="Z128" s="57">
        <f t="shared" si="22"/>
        <v>1619.0440000000001</v>
      </c>
      <c r="AA128" s="57"/>
      <c r="AB128" s="57"/>
      <c r="AC128" s="57"/>
    </row>
    <row r="129" spans="1:29" x14ac:dyDescent="0.25">
      <c r="A129" s="51" t="s">
        <v>33</v>
      </c>
      <c r="B129" s="51" t="s">
        <v>34</v>
      </c>
      <c r="C129" s="52">
        <v>33</v>
      </c>
      <c r="D129" s="52">
        <v>3</v>
      </c>
      <c r="E129" s="51" t="s">
        <v>32</v>
      </c>
      <c r="F129" s="53" t="s">
        <v>31</v>
      </c>
      <c r="G129" s="54">
        <v>17.34</v>
      </c>
      <c r="H129" s="55"/>
      <c r="I129" s="56"/>
      <c r="J129" s="56"/>
      <c r="K129" s="56"/>
      <c r="L129" s="56"/>
      <c r="M129" s="56">
        <f>'[1]2022-23'!M129*1.06</f>
        <v>21.757104305999995</v>
      </c>
      <c r="N129" s="56">
        <f t="shared" si="18"/>
        <v>4873.5913645439987</v>
      </c>
      <c r="O129" s="56">
        <f>'[1]2022-23'!O129*1.06</f>
        <v>20.150600000000004</v>
      </c>
      <c r="P129" s="56">
        <f t="shared" si="19"/>
        <v>4513.7344000000012</v>
      </c>
      <c r="Q129" s="56"/>
      <c r="R129" s="56"/>
      <c r="S129" s="56"/>
      <c r="T129" s="56"/>
      <c r="U129" s="57"/>
      <c r="V129" s="57"/>
      <c r="W129" s="57"/>
      <c r="X129" s="57">
        <f t="shared" si="20"/>
        <v>1551.5962000000004</v>
      </c>
      <c r="Y129" s="57">
        <f t="shared" si="21"/>
        <v>1551.5962000000004</v>
      </c>
      <c r="Z129" s="57">
        <f t="shared" si="22"/>
        <v>1410.5420000000004</v>
      </c>
      <c r="AA129" s="57"/>
      <c r="AB129" s="57"/>
      <c r="AC129" s="57"/>
    </row>
    <row r="130" spans="1:29" x14ac:dyDescent="0.25">
      <c r="A130" s="51" t="s">
        <v>33</v>
      </c>
      <c r="B130" s="51" t="s">
        <v>34</v>
      </c>
      <c r="C130" s="52">
        <v>33</v>
      </c>
      <c r="D130" s="52">
        <v>4</v>
      </c>
      <c r="E130" s="51" t="s">
        <v>32</v>
      </c>
      <c r="F130" s="53" t="s">
        <v>31</v>
      </c>
      <c r="G130" s="54">
        <v>32.549999999999997</v>
      </c>
      <c r="H130" s="55"/>
      <c r="I130" s="56"/>
      <c r="J130" s="56"/>
      <c r="K130" s="56"/>
      <c r="L130" s="56"/>
      <c r="M130" s="56">
        <f>'[1]2022-23'!M130*1.06</f>
        <v>26.212705973999995</v>
      </c>
      <c r="N130" s="56">
        <f t="shared" si="18"/>
        <v>5871.6461381759991</v>
      </c>
      <c r="O130" s="56">
        <f>'[1]2022-23'!O130*1.06</f>
        <v>24.274000000000001</v>
      </c>
      <c r="P130" s="56">
        <f t="shared" si="19"/>
        <v>5437.3760000000002</v>
      </c>
      <c r="Q130" s="56"/>
      <c r="R130" s="56"/>
      <c r="S130" s="56"/>
      <c r="T130" s="56"/>
      <c r="U130" s="57"/>
      <c r="V130" s="57"/>
      <c r="W130" s="57"/>
      <c r="X130" s="57">
        <f t="shared" si="20"/>
        <v>1869.098</v>
      </c>
      <c r="Y130" s="57">
        <f t="shared" si="21"/>
        <v>1869.098</v>
      </c>
      <c r="Z130" s="57">
        <f t="shared" si="22"/>
        <v>1699.18</v>
      </c>
      <c r="AA130" s="57"/>
      <c r="AB130" s="57"/>
      <c r="AC130" s="57"/>
    </row>
    <row r="131" spans="1:29" x14ac:dyDescent="0.25">
      <c r="A131" s="51" t="s">
        <v>33</v>
      </c>
      <c r="B131" s="51" t="s">
        <v>34</v>
      </c>
      <c r="C131" s="52">
        <v>33</v>
      </c>
      <c r="D131" s="52">
        <v>5</v>
      </c>
      <c r="E131" s="51" t="s">
        <v>32</v>
      </c>
      <c r="F131" s="53" t="s">
        <v>31</v>
      </c>
      <c r="G131" s="54">
        <v>17.34</v>
      </c>
      <c r="H131" s="55"/>
      <c r="I131" s="56"/>
      <c r="J131" s="56"/>
      <c r="K131" s="56"/>
      <c r="L131" s="56"/>
      <c r="M131" s="56">
        <f>'[1]2022-23'!M131*1.06</f>
        <v>21.757104305999995</v>
      </c>
      <c r="N131" s="56">
        <f t="shared" si="18"/>
        <v>4873.5913645439987</v>
      </c>
      <c r="O131" s="56">
        <f>'[1]2022-23'!O131*1.06</f>
        <v>20.150600000000004</v>
      </c>
      <c r="P131" s="56">
        <f t="shared" si="19"/>
        <v>4513.7344000000012</v>
      </c>
      <c r="Q131" s="56"/>
      <c r="R131" s="56"/>
      <c r="S131" s="56"/>
      <c r="T131" s="56"/>
      <c r="U131" s="57"/>
      <c r="V131" s="57"/>
      <c r="W131" s="57"/>
      <c r="X131" s="57">
        <f t="shared" si="20"/>
        <v>1551.5962000000004</v>
      </c>
      <c r="Y131" s="57">
        <f t="shared" si="21"/>
        <v>1551.5962000000004</v>
      </c>
      <c r="Z131" s="57">
        <f t="shared" si="22"/>
        <v>1410.5420000000004</v>
      </c>
      <c r="AA131" s="57"/>
      <c r="AB131" s="57"/>
      <c r="AC131" s="57"/>
    </row>
    <row r="132" spans="1:29" x14ac:dyDescent="0.25">
      <c r="A132" s="51" t="s">
        <v>33</v>
      </c>
      <c r="B132" s="51" t="s">
        <v>34</v>
      </c>
      <c r="C132" s="52">
        <v>33</v>
      </c>
      <c r="D132" s="52">
        <v>6</v>
      </c>
      <c r="E132" s="51" t="s">
        <v>32</v>
      </c>
      <c r="F132" s="53" t="s">
        <v>31</v>
      </c>
      <c r="G132" s="54">
        <v>20.87</v>
      </c>
      <c r="H132" s="55"/>
      <c r="I132" s="56"/>
      <c r="J132" s="56"/>
      <c r="K132" s="56"/>
      <c r="L132" s="56"/>
      <c r="M132" s="56">
        <f>'[1]2022-23'!M132*1.06</f>
        <v>22.959024101999997</v>
      </c>
      <c r="N132" s="56">
        <f t="shared" si="18"/>
        <v>5142.8213988479993</v>
      </c>
      <c r="O132" s="56">
        <f>'[1]2022-23'!O132*1.06</f>
        <v>21.2636</v>
      </c>
      <c r="P132" s="56">
        <f t="shared" si="19"/>
        <v>4763.0464000000002</v>
      </c>
      <c r="Q132" s="56"/>
      <c r="R132" s="56"/>
      <c r="S132" s="56"/>
      <c r="T132" s="56"/>
      <c r="U132" s="57"/>
      <c r="V132" s="57"/>
      <c r="W132" s="57"/>
      <c r="X132" s="57">
        <f t="shared" si="20"/>
        <v>1637.2972</v>
      </c>
      <c r="Y132" s="57">
        <f t="shared" si="21"/>
        <v>1637.2972</v>
      </c>
      <c r="Z132" s="57">
        <f t="shared" si="22"/>
        <v>1488.452</v>
      </c>
      <c r="AA132" s="57"/>
      <c r="AB132" s="57"/>
      <c r="AC132" s="57"/>
    </row>
    <row r="133" spans="1:29" x14ac:dyDescent="0.25">
      <c r="A133" s="51" t="s">
        <v>33</v>
      </c>
      <c r="B133" s="51" t="s">
        <v>34</v>
      </c>
      <c r="C133" s="52">
        <v>33</v>
      </c>
      <c r="D133" s="52">
        <v>7</v>
      </c>
      <c r="E133" s="51" t="s">
        <v>32</v>
      </c>
      <c r="F133" s="53" t="s">
        <v>31</v>
      </c>
      <c r="G133" s="54">
        <v>17.34</v>
      </c>
      <c r="H133" s="55"/>
      <c r="I133" s="56"/>
      <c r="J133" s="56"/>
      <c r="K133" s="56"/>
      <c r="L133" s="56"/>
      <c r="M133" s="56">
        <f>'[1]2022-23'!M133*1.06</f>
        <v>21.757104305999995</v>
      </c>
      <c r="N133" s="56">
        <f t="shared" si="18"/>
        <v>4873.5913645439987</v>
      </c>
      <c r="O133" s="56">
        <f>'[1]2022-23'!O133*1.06</f>
        <v>20.150600000000004</v>
      </c>
      <c r="P133" s="56">
        <f t="shared" si="19"/>
        <v>4513.7344000000012</v>
      </c>
      <c r="Q133" s="56"/>
      <c r="R133" s="56"/>
      <c r="S133" s="56"/>
      <c r="T133" s="56"/>
      <c r="U133" s="57"/>
      <c r="V133" s="57"/>
      <c r="W133" s="57"/>
      <c r="X133" s="57">
        <f t="shared" si="20"/>
        <v>1551.5962000000004</v>
      </c>
      <c r="Y133" s="57">
        <f t="shared" si="21"/>
        <v>1551.5962000000004</v>
      </c>
      <c r="Z133" s="57">
        <f t="shared" si="22"/>
        <v>1410.5420000000004</v>
      </c>
      <c r="AA133" s="57"/>
      <c r="AB133" s="57"/>
      <c r="AC133" s="57"/>
    </row>
    <row r="134" spans="1:29" x14ac:dyDescent="0.25">
      <c r="A134" s="51" t="s">
        <v>33</v>
      </c>
      <c r="B134" s="51" t="s">
        <v>34</v>
      </c>
      <c r="C134" s="52">
        <v>33</v>
      </c>
      <c r="D134" s="52">
        <v>8</v>
      </c>
      <c r="E134" s="51" t="s">
        <v>35</v>
      </c>
      <c r="F134" s="53" t="s">
        <v>31</v>
      </c>
      <c r="G134" s="54">
        <v>27.63</v>
      </c>
      <c r="H134" s="55"/>
      <c r="I134" s="56"/>
      <c r="J134" s="56"/>
      <c r="K134" s="56"/>
      <c r="L134" s="56"/>
      <c r="M134" s="56">
        <f>'[1]2022-23'!M134*1.06</f>
        <v>25.787784833999996</v>
      </c>
      <c r="N134" s="56">
        <f t="shared" si="18"/>
        <v>5776.4638028159989</v>
      </c>
      <c r="O134" s="56">
        <f>'[1]2022-23'!O134*1.06</f>
        <v>23.881800000000002</v>
      </c>
      <c r="P134" s="56">
        <f t="shared" si="19"/>
        <v>5349.5232000000005</v>
      </c>
      <c r="Q134" s="56"/>
      <c r="R134" s="56"/>
      <c r="S134" s="56"/>
      <c r="T134" s="56"/>
      <c r="U134" s="57"/>
      <c r="V134" s="57"/>
      <c r="W134" s="57"/>
      <c r="X134" s="57">
        <f t="shared" si="20"/>
        <v>1838.8986000000002</v>
      </c>
      <c r="Y134" s="57">
        <f t="shared" si="21"/>
        <v>1838.8986000000002</v>
      </c>
      <c r="Z134" s="57">
        <f t="shared" si="22"/>
        <v>1671.7260000000001</v>
      </c>
      <c r="AA134" s="57"/>
      <c r="AB134" s="57"/>
      <c r="AC134" s="57"/>
    </row>
    <row r="135" spans="1:29" x14ac:dyDescent="0.25">
      <c r="A135" s="51" t="s">
        <v>33</v>
      </c>
      <c r="B135" s="51" t="s">
        <v>34</v>
      </c>
      <c r="C135" s="52">
        <v>34</v>
      </c>
      <c r="D135" s="52">
        <v>1</v>
      </c>
      <c r="E135" s="51" t="s">
        <v>32</v>
      </c>
      <c r="F135" s="11" t="s">
        <v>31</v>
      </c>
      <c r="G135" s="54">
        <v>12.16</v>
      </c>
      <c r="H135" s="55"/>
      <c r="I135" s="56"/>
      <c r="J135" s="56"/>
      <c r="K135" s="56"/>
      <c r="L135" s="56"/>
      <c r="M135" s="56">
        <f>'[1]2022-23'!M135*1.06</f>
        <v>19.729623437999997</v>
      </c>
      <c r="N135" s="56">
        <f t="shared" si="18"/>
        <v>4419.4356501119992</v>
      </c>
      <c r="O135" s="56">
        <f>'[1]2022-23'!O135*1.06</f>
        <v>18.2638</v>
      </c>
      <c r="P135" s="56">
        <f t="shared" si="19"/>
        <v>4091.0911999999998</v>
      </c>
      <c r="Q135" s="56"/>
      <c r="R135" s="56"/>
      <c r="S135" s="56"/>
      <c r="T135" s="56"/>
      <c r="U135" s="57"/>
      <c r="V135" s="57"/>
      <c r="W135" s="57"/>
      <c r="X135" s="57">
        <f t="shared" si="20"/>
        <v>1406.3126</v>
      </c>
      <c r="Y135" s="57">
        <f t="shared" si="21"/>
        <v>1406.3126</v>
      </c>
      <c r="Z135" s="57">
        <f t="shared" si="22"/>
        <v>1278.4659999999999</v>
      </c>
      <c r="AA135" s="57"/>
      <c r="AB135" s="57"/>
      <c r="AC135" s="57"/>
    </row>
    <row r="136" spans="1:29" x14ac:dyDescent="0.25">
      <c r="A136" s="51" t="s">
        <v>33</v>
      </c>
      <c r="B136" s="51" t="s">
        <v>34</v>
      </c>
      <c r="C136" s="52">
        <v>34</v>
      </c>
      <c r="D136" s="52">
        <v>2</v>
      </c>
      <c r="E136" s="51" t="s">
        <v>32</v>
      </c>
      <c r="F136" s="11" t="s">
        <v>31</v>
      </c>
      <c r="G136" s="54">
        <v>25.2</v>
      </c>
      <c r="H136" s="55"/>
      <c r="I136" s="56"/>
      <c r="J136" s="56"/>
      <c r="K136" s="56"/>
      <c r="L136" s="56"/>
      <c r="M136" s="56">
        <f>'[1]2022-23'!M136*1.06</f>
        <v>24.974364366</v>
      </c>
      <c r="N136" s="56">
        <f t="shared" si="18"/>
        <v>5594.2576179839998</v>
      </c>
      <c r="O136" s="56">
        <f>'[1]2022-23'!O136*1.06</f>
        <v>23.129200000000001</v>
      </c>
      <c r="P136" s="56">
        <f t="shared" si="19"/>
        <v>5180.9408000000003</v>
      </c>
      <c r="Q136" s="56"/>
      <c r="R136" s="56"/>
      <c r="S136" s="56"/>
      <c r="T136" s="56"/>
      <c r="U136" s="57"/>
      <c r="V136" s="57"/>
      <c r="W136" s="57"/>
      <c r="X136" s="57">
        <f t="shared" si="20"/>
        <v>1780.9484</v>
      </c>
      <c r="Y136" s="57">
        <f t="shared" si="21"/>
        <v>1780.9484</v>
      </c>
      <c r="Z136" s="57">
        <f t="shared" si="22"/>
        <v>1619.0440000000001</v>
      </c>
      <c r="AA136" s="57"/>
      <c r="AB136" s="57"/>
      <c r="AC136" s="57"/>
    </row>
    <row r="137" spans="1:29" x14ac:dyDescent="0.25">
      <c r="A137" s="51" t="s">
        <v>33</v>
      </c>
      <c r="B137" s="51" t="s">
        <v>34</v>
      </c>
      <c r="C137" s="52">
        <v>34</v>
      </c>
      <c r="D137" s="52">
        <v>3</v>
      </c>
      <c r="E137" s="51" t="s">
        <v>32</v>
      </c>
      <c r="F137" s="11" t="s">
        <v>31</v>
      </c>
      <c r="G137" s="54">
        <v>17.34</v>
      </c>
      <c r="H137" s="55"/>
      <c r="I137" s="56"/>
      <c r="J137" s="56"/>
      <c r="K137" s="56"/>
      <c r="L137" s="56"/>
      <c r="M137" s="56">
        <f>'[1]2022-23'!M137*1.06</f>
        <v>21.757104305999995</v>
      </c>
      <c r="N137" s="56">
        <f t="shared" si="18"/>
        <v>4873.5913645439987</v>
      </c>
      <c r="O137" s="56">
        <f>'[1]2022-23'!O137*1.06</f>
        <v>20.150600000000004</v>
      </c>
      <c r="P137" s="56">
        <f t="shared" si="19"/>
        <v>4513.7344000000012</v>
      </c>
      <c r="Q137" s="56"/>
      <c r="R137" s="56"/>
      <c r="S137" s="56"/>
      <c r="T137" s="56"/>
      <c r="U137" s="57"/>
      <c r="V137" s="57"/>
      <c r="W137" s="57"/>
      <c r="X137" s="57">
        <f t="shared" si="20"/>
        <v>1551.5962000000004</v>
      </c>
      <c r="Y137" s="57">
        <f t="shared" si="21"/>
        <v>1551.5962000000004</v>
      </c>
      <c r="Z137" s="57">
        <f t="shared" si="22"/>
        <v>1410.5420000000004</v>
      </c>
      <c r="AA137" s="57"/>
      <c r="AB137" s="57"/>
      <c r="AC137" s="57"/>
    </row>
    <row r="138" spans="1:29" x14ac:dyDescent="0.25">
      <c r="A138" s="51" t="s">
        <v>33</v>
      </c>
      <c r="B138" s="51" t="s">
        <v>34</v>
      </c>
      <c r="C138" s="52">
        <v>34</v>
      </c>
      <c r="D138" s="52">
        <v>4</v>
      </c>
      <c r="E138" s="51" t="s">
        <v>32</v>
      </c>
      <c r="F138" s="11" t="s">
        <v>31</v>
      </c>
      <c r="G138" s="54">
        <v>32.69</v>
      </c>
      <c r="H138" s="55"/>
      <c r="I138" s="56"/>
      <c r="J138" s="56"/>
      <c r="K138" s="56"/>
      <c r="L138" s="56"/>
      <c r="M138" s="56">
        <f>'[1]2022-23'!M138*1.06</f>
        <v>26.212705973999995</v>
      </c>
      <c r="N138" s="56">
        <f t="shared" si="18"/>
        <v>5871.6461381759991</v>
      </c>
      <c r="O138" s="56">
        <f>'[1]2022-23'!O138*1.06</f>
        <v>24.274000000000001</v>
      </c>
      <c r="P138" s="56">
        <f t="shared" si="19"/>
        <v>5437.3760000000002</v>
      </c>
      <c r="Q138" s="56"/>
      <c r="R138" s="56"/>
      <c r="S138" s="56"/>
      <c r="T138" s="56"/>
      <c r="U138" s="57"/>
      <c r="V138" s="57"/>
      <c r="W138" s="57"/>
      <c r="X138" s="57">
        <f t="shared" si="20"/>
        <v>1869.098</v>
      </c>
      <c r="Y138" s="57">
        <f t="shared" si="21"/>
        <v>1869.098</v>
      </c>
      <c r="Z138" s="57">
        <f t="shared" si="22"/>
        <v>1699.18</v>
      </c>
      <c r="AA138" s="57"/>
      <c r="AB138" s="57"/>
      <c r="AC138" s="57"/>
    </row>
    <row r="139" spans="1:29" x14ac:dyDescent="0.25">
      <c r="A139" s="51" t="s">
        <v>33</v>
      </c>
      <c r="B139" s="51" t="s">
        <v>34</v>
      </c>
      <c r="C139" s="52">
        <v>34</v>
      </c>
      <c r="D139" s="52">
        <v>5</v>
      </c>
      <c r="E139" s="51" t="s">
        <v>32</v>
      </c>
      <c r="F139" s="11" t="s">
        <v>31</v>
      </c>
      <c r="G139" s="54">
        <v>15.82</v>
      </c>
      <c r="H139" s="55"/>
      <c r="I139" s="56"/>
      <c r="J139" s="56"/>
      <c r="K139" s="56"/>
      <c r="L139" s="56"/>
      <c r="M139" s="56">
        <f>'[1]2022-23'!M139*1.06</f>
        <v>20.955824441999997</v>
      </c>
      <c r="N139" s="56">
        <f t="shared" si="18"/>
        <v>4694.1046750079995</v>
      </c>
      <c r="O139" s="56">
        <f>'[1]2022-23'!O139*1.06</f>
        <v>19.4086</v>
      </c>
      <c r="P139" s="56">
        <f t="shared" si="19"/>
        <v>4347.5263999999997</v>
      </c>
      <c r="Q139" s="56"/>
      <c r="R139" s="56"/>
      <c r="S139" s="56"/>
      <c r="T139" s="56"/>
      <c r="U139" s="57"/>
      <c r="V139" s="57"/>
      <c r="W139" s="57"/>
      <c r="X139" s="57">
        <f t="shared" si="20"/>
        <v>1494.4621999999999</v>
      </c>
      <c r="Y139" s="57">
        <f t="shared" si="21"/>
        <v>1494.4621999999999</v>
      </c>
      <c r="Z139" s="57">
        <f t="shared" si="22"/>
        <v>1358.6020000000001</v>
      </c>
      <c r="AA139" s="57"/>
      <c r="AB139" s="57"/>
      <c r="AC139" s="57"/>
    </row>
    <row r="140" spans="1:29" x14ac:dyDescent="0.25">
      <c r="A140" s="51" t="s">
        <v>33</v>
      </c>
      <c r="B140" s="51" t="s">
        <v>34</v>
      </c>
      <c r="C140" s="52">
        <v>34</v>
      </c>
      <c r="D140" s="52">
        <v>6</v>
      </c>
      <c r="E140" s="51" t="s">
        <v>32</v>
      </c>
      <c r="F140" s="11" t="s">
        <v>31</v>
      </c>
      <c r="G140" s="54">
        <v>21.67</v>
      </c>
      <c r="H140" s="55"/>
      <c r="I140" s="56"/>
      <c r="J140" s="56"/>
      <c r="K140" s="56"/>
      <c r="L140" s="56"/>
      <c r="M140" s="56">
        <f>'[1]2022-23'!M140*1.06</f>
        <v>23.359664034000001</v>
      </c>
      <c r="N140" s="56">
        <f t="shared" si="18"/>
        <v>5232.5647436160007</v>
      </c>
      <c r="O140" s="56">
        <f>'[1]2022-23'!O140*1.06</f>
        <v>21.634600000000002</v>
      </c>
      <c r="P140" s="56">
        <f t="shared" si="19"/>
        <v>4846.1504000000004</v>
      </c>
      <c r="Q140" s="56"/>
      <c r="R140" s="56"/>
      <c r="S140" s="56"/>
      <c r="T140" s="56"/>
      <c r="U140" s="57"/>
      <c r="V140" s="57"/>
      <c r="W140" s="57"/>
      <c r="X140" s="57">
        <f t="shared" si="20"/>
        <v>1665.8642000000002</v>
      </c>
      <c r="Y140" s="57">
        <f t="shared" si="21"/>
        <v>1665.8642000000002</v>
      </c>
      <c r="Z140" s="57">
        <f t="shared" si="22"/>
        <v>1514.4220000000003</v>
      </c>
      <c r="AA140" s="57"/>
      <c r="AB140" s="57"/>
      <c r="AC140" s="57"/>
    </row>
    <row r="141" spans="1:29" x14ac:dyDescent="0.25">
      <c r="A141" s="51" t="s">
        <v>33</v>
      </c>
      <c r="B141" s="51" t="s">
        <v>34</v>
      </c>
      <c r="C141" s="52">
        <v>34</v>
      </c>
      <c r="D141" s="52">
        <v>7</v>
      </c>
      <c r="E141" s="51" t="s">
        <v>32</v>
      </c>
      <c r="F141" s="11" t="s">
        <v>31</v>
      </c>
      <c r="G141" s="54">
        <v>17.8</v>
      </c>
      <c r="H141" s="55"/>
      <c r="I141" s="56"/>
      <c r="J141" s="56"/>
      <c r="K141" s="56"/>
      <c r="L141" s="56"/>
      <c r="M141" s="56">
        <f>'[1]2022-23'!M141*1.06</f>
        <v>21.757104305999995</v>
      </c>
      <c r="N141" s="56">
        <f t="shared" si="18"/>
        <v>4873.5913645439987</v>
      </c>
      <c r="O141" s="56">
        <f>'[1]2022-23'!O141*1.06</f>
        <v>20.150600000000004</v>
      </c>
      <c r="P141" s="56">
        <f t="shared" si="19"/>
        <v>4513.7344000000012</v>
      </c>
      <c r="Q141" s="56"/>
      <c r="R141" s="56"/>
      <c r="S141" s="56"/>
      <c r="T141" s="56"/>
      <c r="U141" s="57"/>
      <c r="V141" s="57"/>
      <c r="W141" s="57"/>
      <c r="X141" s="57">
        <f t="shared" si="20"/>
        <v>1551.5962000000004</v>
      </c>
      <c r="Y141" s="57">
        <f t="shared" si="21"/>
        <v>1551.5962000000004</v>
      </c>
      <c r="Z141" s="57">
        <f t="shared" si="22"/>
        <v>1410.5420000000004</v>
      </c>
      <c r="AA141" s="57"/>
      <c r="AB141" s="57"/>
      <c r="AC141" s="57"/>
    </row>
    <row r="142" spans="1:29" x14ac:dyDescent="0.25">
      <c r="A142" s="51" t="s">
        <v>33</v>
      </c>
      <c r="B142" s="51" t="s">
        <v>34</v>
      </c>
      <c r="C142" s="52">
        <v>34</v>
      </c>
      <c r="D142" s="52">
        <v>8</v>
      </c>
      <c r="E142" s="51" t="s">
        <v>35</v>
      </c>
      <c r="F142" s="11" t="s">
        <v>31</v>
      </c>
      <c r="G142" s="54">
        <v>27.63</v>
      </c>
      <c r="H142" s="55"/>
      <c r="I142" s="56"/>
      <c r="J142" s="56"/>
      <c r="K142" s="56"/>
      <c r="L142" s="56"/>
      <c r="M142" s="56">
        <f>'[1]2022-23'!M142*1.06</f>
        <v>25.787784833999996</v>
      </c>
      <c r="N142" s="56">
        <f t="shared" si="18"/>
        <v>5776.4638028159989</v>
      </c>
      <c r="O142" s="56">
        <f>'[1]2022-23'!O142*1.06</f>
        <v>23.881800000000002</v>
      </c>
      <c r="P142" s="56">
        <f t="shared" si="19"/>
        <v>5349.5232000000005</v>
      </c>
      <c r="Q142" s="56"/>
      <c r="R142" s="56"/>
      <c r="S142" s="56"/>
      <c r="T142" s="56"/>
      <c r="U142" s="57"/>
      <c r="V142" s="57"/>
      <c r="W142" s="57"/>
      <c r="X142" s="57">
        <f t="shared" si="20"/>
        <v>1838.8986000000002</v>
      </c>
      <c r="Y142" s="57">
        <f t="shared" si="21"/>
        <v>1838.8986000000002</v>
      </c>
      <c r="Z142" s="57">
        <f t="shared" si="22"/>
        <v>1671.7260000000001</v>
      </c>
      <c r="AA142" s="57"/>
      <c r="AB142" s="57"/>
      <c r="AC142" s="57"/>
    </row>
    <row r="143" spans="1:29" x14ac:dyDescent="0.25">
      <c r="A143" s="51" t="s">
        <v>33</v>
      </c>
      <c r="B143" s="51" t="s">
        <v>34</v>
      </c>
      <c r="C143" s="52">
        <v>35</v>
      </c>
      <c r="D143" s="52">
        <v>1</v>
      </c>
      <c r="E143" s="51" t="s">
        <v>32</v>
      </c>
      <c r="F143" s="53" t="s">
        <v>31</v>
      </c>
      <c r="G143" s="54">
        <v>12.459999999999999</v>
      </c>
      <c r="H143" s="55"/>
      <c r="I143" s="56"/>
      <c r="J143" s="56"/>
      <c r="K143" s="56"/>
      <c r="L143" s="56"/>
      <c r="M143" s="56">
        <f>'[1]2022-23'!M143*1.06</f>
        <v>19.729623437999997</v>
      </c>
      <c r="N143" s="56">
        <f t="shared" si="18"/>
        <v>4419.4356501119992</v>
      </c>
      <c r="O143" s="56">
        <f>'[1]2022-23'!O143*1.06</f>
        <v>18.2638</v>
      </c>
      <c r="P143" s="56">
        <f t="shared" si="19"/>
        <v>4091.0911999999998</v>
      </c>
      <c r="Q143" s="56"/>
      <c r="R143" s="56"/>
      <c r="S143" s="56"/>
      <c r="T143" s="56"/>
      <c r="U143" s="57"/>
      <c r="V143" s="57"/>
      <c r="W143" s="57"/>
      <c r="X143" s="57">
        <f t="shared" si="20"/>
        <v>1406.3126</v>
      </c>
      <c r="Y143" s="57">
        <f t="shared" si="21"/>
        <v>1406.3126</v>
      </c>
      <c r="Z143" s="57">
        <f t="shared" si="22"/>
        <v>1278.4659999999999</v>
      </c>
      <c r="AA143" s="57"/>
      <c r="AB143" s="57"/>
      <c r="AC143" s="57"/>
    </row>
    <row r="144" spans="1:29" x14ac:dyDescent="0.25">
      <c r="A144" s="51" t="s">
        <v>33</v>
      </c>
      <c r="B144" s="51" t="s">
        <v>34</v>
      </c>
      <c r="C144" s="52">
        <v>35</v>
      </c>
      <c r="D144" s="52">
        <v>2</v>
      </c>
      <c r="E144" s="51" t="s">
        <v>32</v>
      </c>
      <c r="F144" s="53" t="s">
        <v>31</v>
      </c>
      <c r="G144" s="54">
        <v>20.059999999999999</v>
      </c>
      <c r="H144" s="55"/>
      <c r="I144" s="56"/>
      <c r="J144" s="56"/>
      <c r="K144" s="56"/>
      <c r="L144" s="56"/>
      <c r="M144" s="56">
        <f>'[1]2022-23'!M144*1.06</f>
        <v>22.959024101999997</v>
      </c>
      <c r="N144" s="56">
        <f t="shared" si="18"/>
        <v>5142.8213988479993</v>
      </c>
      <c r="O144" s="56">
        <f>'[1]2022-23'!O144*1.06</f>
        <v>21.2636</v>
      </c>
      <c r="P144" s="56">
        <f t="shared" si="19"/>
        <v>4763.0464000000002</v>
      </c>
      <c r="Q144" s="56"/>
      <c r="R144" s="56"/>
      <c r="S144" s="56"/>
      <c r="T144" s="56"/>
      <c r="U144" s="57"/>
      <c r="V144" s="57"/>
      <c r="W144" s="57"/>
      <c r="X144" s="57">
        <f t="shared" si="20"/>
        <v>1637.2972</v>
      </c>
      <c r="Y144" s="57">
        <f t="shared" si="21"/>
        <v>1637.2972</v>
      </c>
      <c r="Z144" s="57">
        <f t="shared" si="22"/>
        <v>1488.452</v>
      </c>
      <c r="AA144" s="57"/>
      <c r="AB144" s="57"/>
      <c r="AC144" s="57"/>
    </row>
    <row r="145" spans="1:29" x14ac:dyDescent="0.25">
      <c r="A145" s="51" t="s">
        <v>33</v>
      </c>
      <c r="B145" s="51" t="s">
        <v>34</v>
      </c>
      <c r="C145" s="52">
        <v>35</v>
      </c>
      <c r="D145" s="52">
        <v>3</v>
      </c>
      <c r="E145" s="51" t="s">
        <v>32</v>
      </c>
      <c r="F145" s="53" t="s">
        <v>31</v>
      </c>
      <c r="G145" s="54">
        <v>13.48</v>
      </c>
      <c r="H145" s="55"/>
      <c r="I145" s="56"/>
      <c r="J145" s="56"/>
      <c r="K145" s="56"/>
      <c r="L145" s="56"/>
      <c r="M145" s="56">
        <f>'[1]2022-23'!M145*1.06</f>
        <v>20.130263370000005</v>
      </c>
      <c r="N145" s="56">
        <f t="shared" si="18"/>
        <v>4509.1789948800015</v>
      </c>
      <c r="O145" s="56">
        <f>'[1]2022-23'!O145*1.06</f>
        <v>18.634799999999998</v>
      </c>
      <c r="P145" s="56">
        <f t="shared" si="19"/>
        <v>4174.1952000000001</v>
      </c>
      <c r="Q145" s="56"/>
      <c r="R145" s="56"/>
      <c r="S145" s="56"/>
      <c r="T145" s="56"/>
      <c r="U145" s="57"/>
      <c r="V145" s="57"/>
      <c r="W145" s="57"/>
      <c r="X145" s="57">
        <f t="shared" si="20"/>
        <v>1434.8796</v>
      </c>
      <c r="Y145" s="57">
        <f t="shared" si="21"/>
        <v>1434.8796</v>
      </c>
      <c r="Z145" s="57">
        <f t="shared" si="22"/>
        <v>1304.4359999999999</v>
      </c>
      <c r="AA145" s="57"/>
      <c r="AB145" s="57"/>
      <c r="AC145" s="57"/>
    </row>
    <row r="146" spans="1:29" x14ac:dyDescent="0.25">
      <c r="A146" s="51" t="s">
        <v>33</v>
      </c>
      <c r="B146" s="51" t="s">
        <v>34</v>
      </c>
      <c r="C146" s="52">
        <v>35</v>
      </c>
      <c r="D146" s="52">
        <v>4</v>
      </c>
      <c r="E146" s="51" t="s">
        <v>32</v>
      </c>
      <c r="F146" s="53" t="s">
        <v>31</v>
      </c>
      <c r="G146" s="54">
        <v>26.42</v>
      </c>
      <c r="H146" s="55"/>
      <c r="I146" s="56"/>
      <c r="J146" s="56"/>
      <c r="K146" s="56"/>
      <c r="L146" s="56"/>
      <c r="M146" s="56">
        <f>'[1]2022-23'!M146*1.06</f>
        <v>25.387144901999999</v>
      </c>
      <c r="N146" s="56">
        <f t="shared" si="18"/>
        <v>5686.7204580480002</v>
      </c>
      <c r="O146" s="56">
        <f>'[1]2022-23'!O146*1.06</f>
        <v>23.5108</v>
      </c>
      <c r="P146" s="56">
        <f t="shared" si="19"/>
        <v>5266.4192000000003</v>
      </c>
      <c r="Q146" s="56"/>
      <c r="R146" s="56"/>
      <c r="S146" s="56"/>
      <c r="T146" s="56"/>
      <c r="U146" s="57"/>
      <c r="V146" s="57"/>
      <c r="W146" s="57"/>
      <c r="X146" s="57">
        <f t="shared" si="20"/>
        <v>1810.3316</v>
      </c>
      <c r="Y146" s="57">
        <f t="shared" si="21"/>
        <v>1810.3316</v>
      </c>
      <c r="Z146" s="57">
        <f t="shared" si="22"/>
        <v>1645.7560000000001</v>
      </c>
      <c r="AA146" s="57"/>
      <c r="AB146" s="57"/>
      <c r="AC146" s="57"/>
    </row>
    <row r="147" spans="1:29" x14ac:dyDescent="0.25">
      <c r="A147" s="51" t="s">
        <v>33</v>
      </c>
      <c r="B147" s="51" t="s">
        <v>34</v>
      </c>
      <c r="C147" s="52">
        <v>35</v>
      </c>
      <c r="D147" s="52">
        <v>5</v>
      </c>
      <c r="E147" s="51" t="s">
        <v>32</v>
      </c>
      <c r="F147" s="53" t="s">
        <v>31</v>
      </c>
      <c r="G147" s="54">
        <v>12.84</v>
      </c>
      <c r="H147" s="55"/>
      <c r="I147" s="56"/>
      <c r="J147" s="56"/>
      <c r="K147" s="56"/>
      <c r="L147" s="56"/>
      <c r="M147" s="56">
        <f>'[1]2022-23'!M147*1.06</f>
        <v>19.729623437999997</v>
      </c>
      <c r="N147" s="56">
        <f t="shared" si="18"/>
        <v>4419.4356501119992</v>
      </c>
      <c r="O147" s="56">
        <f>'[1]2022-23'!O147*1.06</f>
        <v>18.2638</v>
      </c>
      <c r="P147" s="56">
        <f t="shared" si="19"/>
        <v>4091.0911999999998</v>
      </c>
      <c r="Q147" s="56"/>
      <c r="R147" s="56"/>
      <c r="S147" s="56"/>
      <c r="T147" s="56"/>
      <c r="U147" s="57"/>
      <c r="V147" s="57"/>
      <c r="W147" s="57"/>
      <c r="X147" s="57">
        <f t="shared" si="20"/>
        <v>1406.3126</v>
      </c>
      <c r="Y147" s="57">
        <f t="shared" si="21"/>
        <v>1406.3126</v>
      </c>
      <c r="Z147" s="57">
        <f t="shared" si="22"/>
        <v>1278.4659999999999</v>
      </c>
      <c r="AA147" s="57"/>
      <c r="AB147" s="57"/>
      <c r="AC147" s="57"/>
    </row>
    <row r="148" spans="1:29" x14ac:dyDescent="0.25">
      <c r="A148" s="51" t="s">
        <v>33</v>
      </c>
      <c r="B148" s="51" t="s">
        <v>34</v>
      </c>
      <c r="C148" s="52">
        <v>35</v>
      </c>
      <c r="D148" s="52">
        <v>6</v>
      </c>
      <c r="E148" s="51" t="s">
        <v>32</v>
      </c>
      <c r="F148" s="53" t="s">
        <v>31</v>
      </c>
      <c r="G148" s="54">
        <v>17.920000000000002</v>
      </c>
      <c r="H148" s="55"/>
      <c r="I148" s="56"/>
      <c r="J148" s="56"/>
      <c r="K148" s="56"/>
      <c r="L148" s="56"/>
      <c r="M148" s="56">
        <f>'[1]2022-23'!M148*1.06</f>
        <v>21.757104305999995</v>
      </c>
      <c r="N148" s="56">
        <f t="shared" si="18"/>
        <v>4873.5913645439987</v>
      </c>
      <c r="O148" s="56">
        <f>'[1]2022-23'!O148*1.06</f>
        <v>20.150600000000004</v>
      </c>
      <c r="P148" s="56">
        <f t="shared" si="19"/>
        <v>4513.7344000000012</v>
      </c>
      <c r="Q148" s="56"/>
      <c r="R148" s="56"/>
      <c r="S148" s="56"/>
      <c r="T148" s="56"/>
      <c r="U148" s="57"/>
      <c r="V148" s="57"/>
      <c r="W148" s="57"/>
      <c r="X148" s="57">
        <f t="shared" si="20"/>
        <v>1551.5962000000004</v>
      </c>
      <c r="Y148" s="57">
        <f t="shared" si="21"/>
        <v>1551.5962000000004</v>
      </c>
      <c r="Z148" s="57">
        <f t="shared" si="22"/>
        <v>1410.5420000000004</v>
      </c>
      <c r="AA148" s="57"/>
      <c r="AB148" s="57"/>
      <c r="AC148" s="57"/>
    </row>
    <row r="149" spans="1:29" x14ac:dyDescent="0.25">
      <c r="A149" s="51" t="s">
        <v>33</v>
      </c>
      <c r="B149" s="51" t="s">
        <v>34</v>
      </c>
      <c r="C149" s="52">
        <v>35</v>
      </c>
      <c r="D149" s="52">
        <v>7</v>
      </c>
      <c r="E149" s="51" t="s">
        <v>32</v>
      </c>
      <c r="F149" s="53" t="s">
        <v>31</v>
      </c>
      <c r="G149" s="54">
        <v>12.15</v>
      </c>
      <c r="H149" s="55"/>
      <c r="I149" s="56"/>
      <c r="J149" s="56"/>
      <c r="K149" s="56"/>
      <c r="L149" s="56"/>
      <c r="M149" s="56">
        <f>'[1]2022-23'!M149*1.06</f>
        <v>19.729623437999997</v>
      </c>
      <c r="N149" s="56">
        <f t="shared" si="18"/>
        <v>4419.4356501119992</v>
      </c>
      <c r="O149" s="56">
        <f>'[1]2022-23'!O149*1.06</f>
        <v>18.2638</v>
      </c>
      <c r="P149" s="56">
        <f t="shared" si="19"/>
        <v>4091.0911999999998</v>
      </c>
      <c r="Q149" s="56"/>
      <c r="R149" s="56"/>
      <c r="S149" s="56"/>
      <c r="T149" s="56"/>
      <c r="U149" s="57"/>
      <c r="V149" s="57"/>
      <c r="W149" s="57"/>
      <c r="X149" s="57">
        <f t="shared" si="20"/>
        <v>1406.3126</v>
      </c>
      <c r="Y149" s="57">
        <f t="shared" si="21"/>
        <v>1406.3126</v>
      </c>
      <c r="Z149" s="57">
        <f t="shared" si="22"/>
        <v>1278.4659999999999</v>
      </c>
      <c r="AA149" s="57"/>
      <c r="AB149" s="57"/>
      <c r="AC149" s="57"/>
    </row>
    <row r="150" spans="1:29" x14ac:dyDescent="0.25">
      <c r="A150" s="51" t="s">
        <v>33</v>
      </c>
      <c r="B150" s="51" t="s">
        <v>34</v>
      </c>
      <c r="C150" s="52">
        <v>36</v>
      </c>
      <c r="D150" s="52">
        <v>1</v>
      </c>
      <c r="E150" s="51" t="s">
        <v>32</v>
      </c>
      <c r="F150" s="11" t="s">
        <v>31</v>
      </c>
      <c r="G150" s="54">
        <v>12.72</v>
      </c>
      <c r="H150" s="55"/>
      <c r="I150" s="56"/>
      <c r="J150" s="56"/>
      <c r="K150" s="56"/>
      <c r="L150" s="56"/>
      <c r="M150" s="56">
        <f>'[1]2022-23'!M150*1.06</f>
        <v>19.729623437999997</v>
      </c>
      <c r="N150" s="56">
        <f t="shared" si="18"/>
        <v>4419.4356501119992</v>
      </c>
      <c r="O150" s="56">
        <f>'[1]2022-23'!O150*1.06</f>
        <v>18.2638</v>
      </c>
      <c r="P150" s="56">
        <f t="shared" si="19"/>
        <v>4091.0911999999998</v>
      </c>
      <c r="Q150" s="56"/>
      <c r="R150" s="56"/>
      <c r="S150" s="56"/>
      <c r="T150" s="56"/>
      <c r="U150" s="57"/>
      <c r="V150" s="57"/>
      <c r="W150" s="57"/>
      <c r="X150" s="57">
        <f t="shared" si="20"/>
        <v>1406.3126</v>
      </c>
      <c r="Y150" s="57">
        <f t="shared" si="21"/>
        <v>1406.3126</v>
      </c>
      <c r="Z150" s="57">
        <f t="shared" si="22"/>
        <v>1278.4659999999999</v>
      </c>
      <c r="AA150" s="57"/>
      <c r="AB150" s="57"/>
      <c r="AC150" s="57"/>
    </row>
    <row r="151" spans="1:29" x14ac:dyDescent="0.25">
      <c r="A151" s="51" t="s">
        <v>33</v>
      </c>
      <c r="B151" s="51" t="s">
        <v>34</v>
      </c>
      <c r="C151" s="52">
        <v>36</v>
      </c>
      <c r="D151" s="52">
        <v>2</v>
      </c>
      <c r="E151" s="51" t="s">
        <v>32</v>
      </c>
      <c r="F151" s="11" t="s">
        <v>31</v>
      </c>
      <c r="G151" s="54">
        <v>20.059999999999999</v>
      </c>
      <c r="H151" s="55"/>
      <c r="I151" s="56"/>
      <c r="J151" s="56"/>
      <c r="K151" s="56"/>
      <c r="L151" s="56"/>
      <c r="M151" s="56">
        <f>'[1]2022-23'!M151*1.06</f>
        <v>22.959024101999997</v>
      </c>
      <c r="N151" s="56">
        <f t="shared" si="18"/>
        <v>5142.8213988479993</v>
      </c>
      <c r="O151" s="56">
        <f>'[1]2022-23'!O151*1.06</f>
        <v>21.2636</v>
      </c>
      <c r="P151" s="56">
        <f t="shared" si="19"/>
        <v>4763.0464000000002</v>
      </c>
      <c r="Q151" s="56"/>
      <c r="R151" s="56"/>
      <c r="S151" s="56"/>
      <c r="T151" s="56"/>
      <c r="U151" s="57"/>
      <c r="V151" s="57"/>
      <c r="W151" s="57"/>
      <c r="X151" s="57">
        <f t="shared" si="20"/>
        <v>1637.2972</v>
      </c>
      <c r="Y151" s="57">
        <f t="shared" si="21"/>
        <v>1637.2972</v>
      </c>
      <c r="Z151" s="57">
        <f t="shared" si="22"/>
        <v>1488.452</v>
      </c>
      <c r="AA151" s="57"/>
      <c r="AB151" s="57"/>
      <c r="AC151" s="57"/>
    </row>
    <row r="152" spans="1:29" x14ac:dyDescent="0.25">
      <c r="A152" s="51" t="s">
        <v>33</v>
      </c>
      <c r="B152" s="51" t="s">
        <v>34</v>
      </c>
      <c r="C152" s="52">
        <v>36</v>
      </c>
      <c r="D152" s="52">
        <v>3</v>
      </c>
      <c r="E152" s="51" t="s">
        <v>32</v>
      </c>
      <c r="F152" s="11" t="s">
        <v>31</v>
      </c>
      <c r="G152" s="54">
        <v>12.94</v>
      </c>
      <c r="H152" s="55"/>
      <c r="I152" s="56"/>
      <c r="J152" s="56"/>
      <c r="K152" s="56"/>
      <c r="L152" s="56"/>
      <c r="M152" s="56">
        <f>'[1]2022-23'!M152*1.06</f>
        <v>19.729623437999997</v>
      </c>
      <c r="N152" s="56">
        <f t="shared" si="18"/>
        <v>4419.4356501119992</v>
      </c>
      <c r="O152" s="56">
        <f>'[1]2022-23'!O152*1.06</f>
        <v>18.2638</v>
      </c>
      <c r="P152" s="56">
        <f t="shared" si="19"/>
        <v>4091.0911999999998</v>
      </c>
      <c r="Q152" s="56"/>
      <c r="R152" s="56"/>
      <c r="S152" s="56"/>
      <c r="T152" s="56"/>
      <c r="U152" s="57"/>
      <c r="V152" s="57"/>
      <c r="W152" s="57"/>
      <c r="X152" s="57">
        <f t="shared" si="20"/>
        <v>1406.3126</v>
      </c>
      <c r="Y152" s="57">
        <f t="shared" si="21"/>
        <v>1406.3126</v>
      </c>
      <c r="Z152" s="57">
        <f t="shared" si="22"/>
        <v>1278.4659999999999</v>
      </c>
      <c r="AA152" s="57"/>
      <c r="AB152" s="57"/>
      <c r="AC152" s="57"/>
    </row>
    <row r="153" spans="1:29" x14ac:dyDescent="0.25">
      <c r="A153" s="51" t="s">
        <v>33</v>
      </c>
      <c r="B153" s="51" t="s">
        <v>34</v>
      </c>
      <c r="C153" s="52">
        <v>36</v>
      </c>
      <c r="D153" s="52">
        <v>4</v>
      </c>
      <c r="E153" s="51" t="s">
        <v>32</v>
      </c>
      <c r="F153" s="11" t="s">
        <v>31</v>
      </c>
      <c r="G153" s="54">
        <v>26.42</v>
      </c>
      <c r="H153" s="55"/>
      <c r="I153" s="56"/>
      <c r="J153" s="56"/>
      <c r="K153" s="56"/>
      <c r="L153" s="56"/>
      <c r="M153" s="56">
        <f>'[1]2022-23'!M153*1.06</f>
        <v>25.387144901999999</v>
      </c>
      <c r="N153" s="56">
        <f t="shared" si="18"/>
        <v>5686.7204580480002</v>
      </c>
      <c r="O153" s="56">
        <f>'[1]2022-23'!O153*1.06</f>
        <v>23.5108</v>
      </c>
      <c r="P153" s="56">
        <f t="shared" si="19"/>
        <v>5266.4192000000003</v>
      </c>
      <c r="Q153" s="56"/>
      <c r="R153" s="56"/>
      <c r="S153" s="56"/>
      <c r="T153" s="56"/>
      <c r="U153" s="57"/>
      <c r="V153" s="57"/>
      <c r="W153" s="57"/>
      <c r="X153" s="57">
        <f t="shared" si="20"/>
        <v>1810.3316</v>
      </c>
      <c r="Y153" s="57">
        <f t="shared" si="21"/>
        <v>1810.3316</v>
      </c>
      <c r="Z153" s="57">
        <f t="shared" si="22"/>
        <v>1645.7560000000001</v>
      </c>
      <c r="AA153" s="57"/>
      <c r="AB153" s="57"/>
      <c r="AC153" s="57"/>
    </row>
    <row r="154" spans="1:29" x14ac:dyDescent="0.25">
      <c r="A154" s="51" t="s">
        <v>33</v>
      </c>
      <c r="B154" s="51" t="s">
        <v>34</v>
      </c>
      <c r="C154" s="52">
        <v>36</v>
      </c>
      <c r="D154" s="52">
        <v>5</v>
      </c>
      <c r="E154" s="51" t="s">
        <v>32</v>
      </c>
      <c r="F154" s="11" t="s">
        <v>31</v>
      </c>
      <c r="G154" s="54">
        <v>12.84</v>
      </c>
      <c r="H154" s="55"/>
      <c r="I154" s="56"/>
      <c r="J154" s="56"/>
      <c r="K154" s="56"/>
      <c r="L154" s="56"/>
      <c r="M154" s="56">
        <f>'[1]2022-23'!M154*1.06</f>
        <v>19.729623437999997</v>
      </c>
      <c r="N154" s="56">
        <f t="shared" si="18"/>
        <v>4419.4356501119992</v>
      </c>
      <c r="O154" s="56">
        <f>'[1]2022-23'!O154*1.06</f>
        <v>18.2638</v>
      </c>
      <c r="P154" s="56">
        <f t="shared" si="19"/>
        <v>4091.0911999999998</v>
      </c>
      <c r="Q154" s="56"/>
      <c r="R154" s="56"/>
      <c r="S154" s="56"/>
      <c r="T154" s="56"/>
      <c r="U154" s="57"/>
      <c r="V154" s="57"/>
      <c r="W154" s="57"/>
      <c r="X154" s="57">
        <f t="shared" si="20"/>
        <v>1406.3126</v>
      </c>
      <c r="Y154" s="57">
        <f t="shared" si="21"/>
        <v>1406.3126</v>
      </c>
      <c r="Z154" s="57">
        <f t="shared" si="22"/>
        <v>1278.4659999999999</v>
      </c>
      <c r="AA154" s="57"/>
      <c r="AB154" s="57"/>
      <c r="AC154" s="57"/>
    </row>
    <row r="155" spans="1:29" x14ac:dyDescent="0.25">
      <c r="A155" s="51" t="s">
        <v>33</v>
      </c>
      <c r="B155" s="51" t="s">
        <v>34</v>
      </c>
      <c r="C155" s="52">
        <v>36</v>
      </c>
      <c r="D155" s="52">
        <v>6</v>
      </c>
      <c r="E155" s="51" t="s">
        <v>32</v>
      </c>
      <c r="F155" s="11" t="s">
        <v>31</v>
      </c>
      <c r="G155" s="54">
        <v>17.920000000000002</v>
      </c>
      <c r="H155" s="55"/>
      <c r="I155" s="56"/>
      <c r="J155" s="56"/>
      <c r="K155" s="56"/>
      <c r="L155" s="56"/>
      <c r="M155" s="56">
        <f>'[1]2022-23'!M155*1.06</f>
        <v>21.757104305999995</v>
      </c>
      <c r="N155" s="56">
        <f t="shared" si="18"/>
        <v>4873.5913645439987</v>
      </c>
      <c r="O155" s="56">
        <f>'[1]2022-23'!O155*1.06</f>
        <v>20.150600000000004</v>
      </c>
      <c r="P155" s="56">
        <f t="shared" si="19"/>
        <v>4513.7344000000012</v>
      </c>
      <c r="Q155" s="56"/>
      <c r="R155" s="56"/>
      <c r="S155" s="56"/>
      <c r="T155" s="56"/>
      <c r="U155" s="57"/>
      <c r="V155" s="57"/>
      <c r="W155" s="57"/>
      <c r="X155" s="57">
        <f t="shared" si="20"/>
        <v>1551.5962000000004</v>
      </c>
      <c r="Y155" s="57">
        <f t="shared" si="21"/>
        <v>1551.5962000000004</v>
      </c>
      <c r="Z155" s="57">
        <f t="shared" si="22"/>
        <v>1410.5420000000004</v>
      </c>
      <c r="AA155" s="57"/>
      <c r="AB155" s="57"/>
      <c r="AC155" s="57"/>
    </row>
    <row r="156" spans="1:29" x14ac:dyDescent="0.25">
      <c r="A156" s="51" t="s">
        <v>33</v>
      </c>
      <c r="B156" s="51" t="s">
        <v>34</v>
      </c>
      <c r="C156" s="52">
        <v>36</v>
      </c>
      <c r="D156" s="52">
        <v>7</v>
      </c>
      <c r="E156" s="51" t="s">
        <v>32</v>
      </c>
      <c r="F156" s="11" t="s">
        <v>31</v>
      </c>
      <c r="G156" s="54">
        <v>12.15</v>
      </c>
      <c r="H156" s="55"/>
      <c r="I156" s="56"/>
      <c r="J156" s="56"/>
      <c r="K156" s="56"/>
      <c r="L156" s="56"/>
      <c r="M156" s="56">
        <f>'[1]2022-23'!M156*1.06</f>
        <v>19.729623437999997</v>
      </c>
      <c r="N156" s="56">
        <f t="shared" si="18"/>
        <v>4419.4356501119992</v>
      </c>
      <c r="O156" s="56">
        <f>'[1]2022-23'!O156*1.06</f>
        <v>18.2638</v>
      </c>
      <c r="P156" s="56">
        <f t="shared" si="19"/>
        <v>4091.0911999999998</v>
      </c>
      <c r="Q156" s="56"/>
      <c r="R156" s="56"/>
      <c r="S156" s="56"/>
      <c r="T156" s="56"/>
      <c r="U156" s="57"/>
      <c r="V156" s="57"/>
      <c r="W156" s="57"/>
      <c r="X156" s="57">
        <f t="shared" si="20"/>
        <v>1406.3126</v>
      </c>
      <c r="Y156" s="57">
        <f t="shared" si="21"/>
        <v>1406.3126</v>
      </c>
      <c r="Z156" s="57">
        <f t="shared" si="22"/>
        <v>1278.4659999999999</v>
      </c>
      <c r="AA156" s="57"/>
      <c r="AB156" s="57"/>
      <c r="AC156" s="57"/>
    </row>
    <row r="157" spans="1:29" x14ac:dyDescent="0.25">
      <c r="A157" s="51" t="s">
        <v>33</v>
      </c>
      <c r="B157" s="51" t="s">
        <v>34</v>
      </c>
      <c r="C157" s="52">
        <v>37</v>
      </c>
      <c r="D157" s="52">
        <v>1</v>
      </c>
      <c r="E157" s="51" t="s">
        <v>32</v>
      </c>
      <c r="F157" s="53" t="s">
        <v>31</v>
      </c>
      <c r="G157" s="54">
        <v>12.72</v>
      </c>
      <c r="H157" s="55"/>
      <c r="I157" s="56"/>
      <c r="J157" s="56"/>
      <c r="K157" s="56"/>
      <c r="L157" s="56"/>
      <c r="M157" s="56">
        <f>'[1]2022-23'!M157*1.06</f>
        <v>19.729623437999997</v>
      </c>
      <c r="N157" s="56">
        <f t="shared" si="18"/>
        <v>4419.4356501119992</v>
      </c>
      <c r="O157" s="56">
        <f>'[1]2022-23'!O157*1.06</f>
        <v>18.2638</v>
      </c>
      <c r="P157" s="56">
        <f t="shared" si="19"/>
        <v>4091.0911999999998</v>
      </c>
      <c r="Q157" s="56"/>
      <c r="R157" s="56"/>
      <c r="S157" s="56"/>
      <c r="T157" s="56"/>
      <c r="U157" s="57"/>
      <c r="V157" s="57"/>
      <c r="W157" s="57"/>
      <c r="X157" s="57">
        <f t="shared" si="20"/>
        <v>1406.3126</v>
      </c>
      <c r="Y157" s="57">
        <f t="shared" si="21"/>
        <v>1406.3126</v>
      </c>
      <c r="Z157" s="57">
        <f t="shared" si="22"/>
        <v>1278.4659999999999</v>
      </c>
      <c r="AA157" s="57"/>
      <c r="AB157" s="57"/>
      <c r="AC157" s="57"/>
    </row>
    <row r="158" spans="1:29" x14ac:dyDescent="0.25">
      <c r="A158" s="51" t="s">
        <v>33</v>
      </c>
      <c r="B158" s="51" t="s">
        <v>34</v>
      </c>
      <c r="C158" s="52">
        <v>37</v>
      </c>
      <c r="D158" s="52">
        <v>2</v>
      </c>
      <c r="E158" s="51" t="s">
        <v>32</v>
      </c>
      <c r="F158" s="53" t="s">
        <v>31</v>
      </c>
      <c r="G158" s="54">
        <v>20.059999999999999</v>
      </c>
      <c r="H158" s="55"/>
      <c r="I158" s="56"/>
      <c r="J158" s="56"/>
      <c r="K158" s="56"/>
      <c r="L158" s="56"/>
      <c r="M158" s="56">
        <f>'[1]2022-23'!M158*1.06</f>
        <v>22.959024101999997</v>
      </c>
      <c r="N158" s="56">
        <f t="shared" si="18"/>
        <v>5142.8213988479993</v>
      </c>
      <c r="O158" s="56">
        <f>'[1]2022-23'!O158*1.06</f>
        <v>21.2636</v>
      </c>
      <c r="P158" s="56">
        <f t="shared" si="19"/>
        <v>4763.0464000000002</v>
      </c>
      <c r="Q158" s="56"/>
      <c r="R158" s="56"/>
      <c r="S158" s="56"/>
      <c r="T158" s="56"/>
      <c r="U158" s="57"/>
      <c r="V158" s="57"/>
      <c r="W158" s="57"/>
      <c r="X158" s="57">
        <f t="shared" si="20"/>
        <v>1637.2972</v>
      </c>
      <c r="Y158" s="57">
        <f t="shared" si="21"/>
        <v>1637.2972</v>
      </c>
      <c r="Z158" s="57">
        <f t="shared" si="22"/>
        <v>1488.452</v>
      </c>
      <c r="AA158" s="57"/>
      <c r="AB158" s="57"/>
      <c r="AC158" s="57"/>
    </row>
    <row r="159" spans="1:29" x14ac:dyDescent="0.25">
      <c r="A159" s="51" t="s">
        <v>33</v>
      </c>
      <c r="B159" s="51" t="s">
        <v>34</v>
      </c>
      <c r="C159" s="52">
        <v>37</v>
      </c>
      <c r="D159" s="52">
        <v>3</v>
      </c>
      <c r="E159" s="51" t="s">
        <v>32</v>
      </c>
      <c r="F159" s="53" t="s">
        <v>31</v>
      </c>
      <c r="G159" s="54">
        <v>12.94</v>
      </c>
      <c r="H159" s="55"/>
      <c r="I159" s="56"/>
      <c r="J159" s="56"/>
      <c r="K159" s="56"/>
      <c r="L159" s="56"/>
      <c r="M159" s="56">
        <f>'[1]2022-23'!M159*1.06</f>
        <v>19.729623437999997</v>
      </c>
      <c r="N159" s="56">
        <f t="shared" si="18"/>
        <v>4419.4356501119992</v>
      </c>
      <c r="O159" s="56">
        <f>'[1]2022-23'!O159*1.06</f>
        <v>18.2638</v>
      </c>
      <c r="P159" s="56">
        <f t="shared" si="19"/>
        <v>4091.0911999999998</v>
      </c>
      <c r="Q159" s="56"/>
      <c r="R159" s="56"/>
      <c r="S159" s="56"/>
      <c r="T159" s="56"/>
      <c r="U159" s="57"/>
      <c r="V159" s="57"/>
      <c r="W159" s="57"/>
      <c r="X159" s="57">
        <f t="shared" si="20"/>
        <v>1406.3126</v>
      </c>
      <c r="Y159" s="57">
        <f t="shared" si="21"/>
        <v>1406.3126</v>
      </c>
      <c r="Z159" s="57">
        <f t="shared" si="22"/>
        <v>1278.4659999999999</v>
      </c>
      <c r="AA159" s="57"/>
      <c r="AB159" s="57"/>
      <c r="AC159" s="57"/>
    </row>
    <row r="160" spans="1:29" x14ac:dyDescent="0.25">
      <c r="A160" s="51" t="s">
        <v>33</v>
      </c>
      <c r="B160" s="51" t="s">
        <v>34</v>
      </c>
      <c r="C160" s="52">
        <v>37</v>
      </c>
      <c r="D160" s="52">
        <v>4</v>
      </c>
      <c r="E160" s="51" t="s">
        <v>32</v>
      </c>
      <c r="F160" s="53" t="s">
        <v>31</v>
      </c>
      <c r="G160" s="54">
        <v>22.85</v>
      </c>
      <c r="H160" s="55"/>
      <c r="I160" s="56"/>
      <c r="J160" s="56"/>
      <c r="K160" s="56"/>
      <c r="L160" s="56"/>
      <c r="M160" s="56">
        <f>'[1]2022-23'!M160*1.06</f>
        <v>23.784585173999996</v>
      </c>
      <c r="N160" s="56">
        <f t="shared" si="18"/>
        <v>5327.7470789759991</v>
      </c>
      <c r="O160" s="56">
        <f>'[1]2022-23'!O160*1.06</f>
        <v>22.026800000000001</v>
      </c>
      <c r="P160" s="56">
        <f t="shared" si="19"/>
        <v>4934.0032000000001</v>
      </c>
      <c r="Q160" s="56"/>
      <c r="R160" s="56"/>
      <c r="S160" s="56"/>
      <c r="T160" s="56"/>
      <c r="U160" s="57"/>
      <c r="V160" s="57"/>
      <c r="W160" s="57"/>
      <c r="X160" s="57">
        <f t="shared" si="20"/>
        <v>1696.0636000000002</v>
      </c>
      <c r="Y160" s="57">
        <f t="shared" si="21"/>
        <v>1696.0636000000002</v>
      </c>
      <c r="Z160" s="57">
        <f t="shared" si="22"/>
        <v>1541.8760000000002</v>
      </c>
      <c r="AA160" s="57"/>
      <c r="AB160" s="57"/>
      <c r="AC160" s="57"/>
    </row>
    <row r="161" spans="1:29" x14ac:dyDescent="0.25">
      <c r="A161" s="51" t="s">
        <v>33</v>
      </c>
      <c r="B161" s="51" t="s">
        <v>34</v>
      </c>
      <c r="C161" s="52">
        <v>37</v>
      </c>
      <c r="D161" s="52">
        <v>5</v>
      </c>
      <c r="E161" s="51" t="s">
        <v>32</v>
      </c>
      <c r="F161" s="53" t="s">
        <v>31</v>
      </c>
      <c r="G161" s="54">
        <v>12.84</v>
      </c>
      <c r="H161" s="55"/>
      <c r="I161" s="56"/>
      <c r="J161" s="56"/>
      <c r="K161" s="56"/>
      <c r="L161" s="56"/>
      <c r="M161" s="56">
        <f>'[1]2022-23'!M161*1.06</f>
        <v>19.729623437999997</v>
      </c>
      <c r="N161" s="56">
        <f t="shared" si="18"/>
        <v>4419.4356501119992</v>
      </c>
      <c r="O161" s="56">
        <f>'[1]2022-23'!O161*1.06</f>
        <v>18.2638</v>
      </c>
      <c r="P161" s="56">
        <f t="shared" si="19"/>
        <v>4091.0911999999998</v>
      </c>
      <c r="Q161" s="56"/>
      <c r="R161" s="56"/>
      <c r="S161" s="56"/>
      <c r="T161" s="56"/>
      <c r="U161" s="57"/>
      <c r="V161" s="57"/>
      <c r="W161" s="57"/>
      <c r="X161" s="57">
        <f t="shared" si="20"/>
        <v>1406.3126</v>
      </c>
      <c r="Y161" s="57">
        <f t="shared" si="21"/>
        <v>1406.3126</v>
      </c>
      <c r="Z161" s="57">
        <f t="shared" si="22"/>
        <v>1278.4659999999999</v>
      </c>
      <c r="AA161" s="57"/>
      <c r="AB161" s="57"/>
      <c r="AC161" s="57"/>
    </row>
    <row r="162" spans="1:29" x14ac:dyDescent="0.25">
      <c r="A162" s="51" t="s">
        <v>33</v>
      </c>
      <c r="B162" s="51" t="s">
        <v>34</v>
      </c>
      <c r="C162" s="52">
        <v>37</v>
      </c>
      <c r="D162" s="52">
        <v>6</v>
      </c>
      <c r="E162" s="51" t="s">
        <v>32</v>
      </c>
      <c r="F162" s="53" t="s">
        <v>31</v>
      </c>
      <c r="G162" s="54">
        <v>18.97</v>
      </c>
      <c r="H162" s="55"/>
      <c r="I162" s="56"/>
      <c r="J162" s="56"/>
      <c r="K162" s="56"/>
      <c r="L162" s="56"/>
      <c r="M162" s="56">
        <f>'[1]2022-23'!M162*1.06</f>
        <v>22.169884841999998</v>
      </c>
      <c r="N162" s="56">
        <f t="shared" si="18"/>
        <v>4966.054204608</v>
      </c>
      <c r="O162" s="56">
        <f>'[1]2022-23'!O162*1.06</f>
        <v>20.532200000000003</v>
      </c>
      <c r="P162" s="56">
        <f t="shared" si="19"/>
        <v>4599.2128000000012</v>
      </c>
      <c r="Q162" s="56"/>
      <c r="R162" s="56"/>
      <c r="S162" s="56"/>
      <c r="T162" s="56"/>
      <c r="U162" s="57"/>
      <c r="V162" s="57"/>
      <c r="W162" s="57"/>
      <c r="X162" s="57">
        <f t="shared" si="20"/>
        <v>1580.9794000000002</v>
      </c>
      <c r="Y162" s="57">
        <f t="shared" si="21"/>
        <v>1580.9794000000002</v>
      </c>
      <c r="Z162" s="57">
        <f t="shared" si="22"/>
        <v>1437.2540000000001</v>
      </c>
      <c r="AA162" s="57"/>
      <c r="AB162" s="57"/>
      <c r="AC162" s="57"/>
    </row>
    <row r="163" spans="1:29" x14ac:dyDescent="0.25">
      <c r="A163" s="51" t="s">
        <v>33</v>
      </c>
      <c r="B163" s="51" t="s">
        <v>34</v>
      </c>
      <c r="C163" s="52">
        <v>37</v>
      </c>
      <c r="D163" s="52">
        <v>7</v>
      </c>
      <c r="E163" s="51" t="s">
        <v>32</v>
      </c>
      <c r="F163" s="53" t="s">
        <v>31</v>
      </c>
      <c r="G163" s="54">
        <v>11.97</v>
      </c>
      <c r="H163" s="55"/>
      <c r="I163" s="56"/>
      <c r="J163" s="56"/>
      <c r="K163" s="56"/>
      <c r="L163" s="56"/>
      <c r="M163" s="56">
        <f>'[1]2022-23'!M163*1.06</f>
        <v>19.316842902000001</v>
      </c>
      <c r="N163" s="56">
        <f t="shared" si="18"/>
        <v>4326.9728100480006</v>
      </c>
      <c r="O163" s="56">
        <f>'[1]2022-23'!O163*1.06</f>
        <v>17.882200000000001</v>
      </c>
      <c r="P163" s="56">
        <f t="shared" si="19"/>
        <v>4005.6128000000003</v>
      </c>
      <c r="Q163" s="56"/>
      <c r="R163" s="56"/>
      <c r="S163" s="56"/>
      <c r="T163" s="56"/>
      <c r="U163" s="57"/>
      <c r="V163" s="57"/>
      <c r="W163" s="57"/>
      <c r="X163" s="57">
        <f t="shared" si="20"/>
        <v>1376.9294</v>
      </c>
      <c r="Y163" s="57">
        <f t="shared" si="21"/>
        <v>1376.9294</v>
      </c>
      <c r="Z163" s="57">
        <f t="shared" si="22"/>
        <v>1251.7540000000001</v>
      </c>
      <c r="AA163" s="57"/>
      <c r="AB163" s="57"/>
      <c r="AC163" s="57"/>
    </row>
    <row r="164" spans="1:29" x14ac:dyDescent="0.25">
      <c r="A164" s="51" t="s">
        <v>33</v>
      </c>
      <c r="B164" s="51" t="s">
        <v>34</v>
      </c>
      <c r="C164" s="52">
        <v>47</v>
      </c>
      <c r="D164" s="52">
        <v>1</v>
      </c>
      <c r="E164" s="51" t="s">
        <v>32</v>
      </c>
      <c r="F164" s="53" t="s">
        <v>31</v>
      </c>
      <c r="G164" s="54">
        <v>20.97</v>
      </c>
      <c r="H164" s="55"/>
      <c r="I164" s="56"/>
      <c r="J164" s="56"/>
      <c r="K164" s="56"/>
      <c r="L164" s="56"/>
      <c r="M164" s="56">
        <f>'[1]2022-23'!M164*1.06</f>
        <v>22.959024101999997</v>
      </c>
      <c r="N164" s="56">
        <f t="shared" si="18"/>
        <v>5142.8213988479993</v>
      </c>
      <c r="O164" s="56">
        <f>'[1]2022-23'!O164*1.06</f>
        <v>21.2636</v>
      </c>
      <c r="P164" s="56">
        <f t="shared" si="19"/>
        <v>4763.0464000000002</v>
      </c>
      <c r="Q164" s="56"/>
      <c r="R164" s="56"/>
      <c r="S164" s="56"/>
      <c r="T164" s="56"/>
      <c r="U164" s="57"/>
      <c r="V164" s="57"/>
      <c r="W164" s="57"/>
      <c r="X164" s="57">
        <f t="shared" si="20"/>
        <v>1637.2972</v>
      </c>
      <c r="Y164" s="57">
        <f t="shared" si="21"/>
        <v>1637.2972</v>
      </c>
      <c r="Z164" s="57">
        <f t="shared" si="22"/>
        <v>1488.452</v>
      </c>
      <c r="AA164" s="57"/>
      <c r="AB164" s="57"/>
      <c r="AC164" s="57"/>
    </row>
    <row r="165" spans="1:29" x14ac:dyDescent="0.25">
      <c r="A165" s="51" t="s">
        <v>33</v>
      </c>
      <c r="B165" s="51" t="s">
        <v>34</v>
      </c>
      <c r="C165" s="52">
        <v>47</v>
      </c>
      <c r="D165" s="52">
        <v>2</v>
      </c>
      <c r="E165" s="51" t="s">
        <v>32</v>
      </c>
      <c r="F165" s="53" t="s">
        <v>31</v>
      </c>
      <c r="G165" s="54">
        <v>23.93</v>
      </c>
      <c r="H165" s="55"/>
      <c r="I165" s="56"/>
      <c r="J165" s="56"/>
      <c r="K165" s="56"/>
      <c r="L165" s="56"/>
      <c r="M165" s="56">
        <f>'[1]2022-23'!M165*1.06</f>
        <v>24.185225106000004</v>
      </c>
      <c r="N165" s="56">
        <f t="shared" si="18"/>
        <v>5417.4904237440005</v>
      </c>
      <c r="O165" s="56">
        <f>'[1]2022-23'!O165*1.06</f>
        <v>22.3978</v>
      </c>
      <c r="P165" s="56">
        <f t="shared" si="19"/>
        <v>5017.1072000000004</v>
      </c>
      <c r="Q165" s="56"/>
      <c r="R165" s="56"/>
      <c r="S165" s="56"/>
      <c r="T165" s="56"/>
      <c r="U165" s="57"/>
      <c r="V165" s="57"/>
      <c r="W165" s="57"/>
      <c r="X165" s="57">
        <f t="shared" si="20"/>
        <v>1724.6306</v>
      </c>
      <c r="Y165" s="57">
        <f t="shared" si="21"/>
        <v>1724.6306</v>
      </c>
      <c r="Z165" s="57">
        <f t="shared" si="22"/>
        <v>1567.846</v>
      </c>
      <c r="AA165" s="57"/>
      <c r="AB165" s="57"/>
      <c r="AC165" s="57"/>
    </row>
    <row r="166" spans="1:29" x14ac:dyDescent="0.25">
      <c r="A166" s="51" t="s">
        <v>33</v>
      </c>
      <c r="B166" s="51" t="s">
        <v>34</v>
      </c>
      <c r="C166" s="52">
        <v>47</v>
      </c>
      <c r="D166" s="52">
        <v>3</v>
      </c>
      <c r="E166" s="51" t="s">
        <v>32</v>
      </c>
      <c r="F166" s="53" t="s">
        <v>31</v>
      </c>
      <c r="G166" s="54">
        <v>16.3</v>
      </c>
      <c r="H166" s="55"/>
      <c r="I166" s="56"/>
      <c r="J166" s="56"/>
      <c r="K166" s="56"/>
      <c r="L166" s="56"/>
      <c r="M166" s="56">
        <f>'[1]2022-23'!M166*1.06</f>
        <v>21.344323770000003</v>
      </c>
      <c r="N166" s="56">
        <f t="shared" si="18"/>
        <v>4781.1285244800001</v>
      </c>
      <c r="O166" s="56">
        <f>'[1]2022-23'!O166*1.06</f>
        <v>19.758400000000002</v>
      </c>
      <c r="P166" s="56">
        <f t="shared" si="19"/>
        <v>4425.8816000000006</v>
      </c>
      <c r="Q166" s="56"/>
      <c r="R166" s="56"/>
      <c r="S166" s="56"/>
      <c r="T166" s="56"/>
      <c r="U166" s="57"/>
      <c r="V166" s="57"/>
      <c r="W166" s="57"/>
      <c r="X166" s="57">
        <f t="shared" si="20"/>
        <v>1521.3968000000002</v>
      </c>
      <c r="Y166" s="57">
        <f t="shared" si="21"/>
        <v>1521.3968000000002</v>
      </c>
      <c r="Z166" s="57">
        <f t="shared" si="22"/>
        <v>1383.0880000000002</v>
      </c>
      <c r="AA166" s="57"/>
      <c r="AB166" s="57"/>
      <c r="AC166" s="57"/>
    </row>
    <row r="167" spans="1:29" x14ac:dyDescent="0.25">
      <c r="A167" s="51" t="s">
        <v>33</v>
      </c>
      <c r="B167" s="51" t="s">
        <v>34</v>
      </c>
      <c r="C167" s="52">
        <v>47</v>
      </c>
      <c r="D167" s="52">
        <v>4</v>
      </c>
      <c r="E167" s="51" t="s">
        <v>32</v>
      </c>
      <c r="F167" s="53" t="s">
        <v>31</v>
      </c>
      <c r="G167" s="54">
        <v>19.760000000000002</v>
      </c>
      <c r="H167" s="55"/>
      <c r="I167" s="56"/>
      <c r="J167" s="56"/>
      <c r="K167" s="56"/>
      <c r="L167" s="56"/>
      <c r="M167" s="56">
        <f>'[1]2022-23'!M167*1.06</f>
        <v>22.582665377999998</v>
      </c>
      <c r="N167" s="56">
        <f t="shared" si="18"/>
        <v>5058.5170446719994</v>
      </c>
      <c r="O167" s="56">
        <f>'[1]2022-23'!O167*1.06</f>
        <v>20.913800000000002</v>
      </c>
      <c r="P167" s="56">
        <f t="shared" si="19"/>
        <v>4684.6912000000002</v>
      </c>
      <c r="Q167" s="56"/>
      <c r="R167" s="56"/>
      <c r="S167" s="56"/>
      <c r="T167" s="56"/>
      <c r="U167" s="57"/>
      <c r="V167" s="57"/>
      <c r="W167" s="57"/>
      <c r="X167" s="57">
        <f t="shared" si="20"/>
        <v>1610.3626000000002</v>
      </c>
      <c r="Y167" s="57">
        <f t="shared" si="21"/>
        <v>1610.3626000000002</v>
      </c>
      <c r="Z167" s="57">
        <f t="shared" si="22"/>
        <v>1463.9660000000001</v>
      </c>
      <c r="AA167" s="57"/>
      <c r="AB167" s="57"/>
      <c r="AC167" s="57"/>
    </row>
    <row r="168" spans="1:29" x14ac:dyDescent="0.25">
      <c r="A168" s="51" t="s">
        <v>33</v>
      </c>
      <c r="B168" s="51" t="s">
        <v>34</v>
      </c>
      <c r="C168" s="52">
        <v>47</v>
      </c>
      <c r="D168" s="52">
        <v>5</v>
      </c>
      <c r="E168" s="51" t="s">
        <v>32</v>
      </c>
      <c r="F168" s="53" t="s">
        <v>31</v>
      </c>
      <c r="G168" s="54">
        <v>17.87</v>
      </c>
      <c r="H168" s="55"/>
      <c r="I168" s="56"/>
      <c r="J168" s="56"/>
      <c r="K168" s="56"/>
      <c r="L168" s="56"/>
      <c r="M168" s="56">
        <f>'[1]2022-23'!M168*1.06</f>
        <v>21.757104305999995</v>
      </c>
      <c r="N168" s="56">
        <f t="shared" si="18"/>
        <v>4873.5913645439987</v>
      </c>
      <c r="O168" s="56">
        <f>'[1]2022-23'!O168*1.06</f>
        <v>20.150600000000004</v>
      </c>
      <c r="P168" s="56">
        <f t="shared" si="19"/>
        <v>4513.7344000000012</v>
      </c>
      <c r="Q168" s="56"/>
      <c r="R168" s="56"/>
      <c r="S168" s="56"/>
      <c r="T168" s="56"/>
      <c r="U168" s="57"/>
      <c r="V168" s="57"/>
      <c r="W168" s="57"/>
      <c r="X168" s="57">
        <f t="shared" si="20"/>
        <v>1551.5962000000004</v>
      </c>
      <c r="Y168" s="57">
        <f t="shared" si="21"/>
        <v>1551.5962000000004</v>
      </c>
      <c r="Z168" s="57">
        <f t="shared" si="22"/>
        <v>1410.5420000000004</v>
      </c>
      <c r="AA168" s="57"/>
      <c r="AB168" s="57"/>
      <c r="AC168" s="57"/>
    </row>
    <row r="169" spans="1:29" x14ac:dyDescent="0.25">
      <c r="A169" s="51" t="s">
        <v>33</v>
      </c>
      <c r="B169" s="51" t="s">
        <v>34</v>
      </c>
      <c r="C169" s="52">
        <v>47</v>
      </c>
      <c r="D169" s="52">
        <v>6</v>
      </c>
      <c r="E169" s="51" t="s">
        <v>32</v>
      </c>
      <c r="F169" s="53" t="s">
        <v>31</v>
      </c>
      <c r="G169" s="54">
        <v>14.04</v>
      </c>
      <c r="H169" s="55"/>
      <c r="I169" s="56"/>
      <c r="J169" s="56"/>
      <c r="K169" s="56"/>
      <c r="L169" s="56"/>
      <c r="M169" s="56">
        <f>'[1]2022-23'!M169*1.06</f>
        <v>20.530903301999999</v>
      </c>
      <c r="N169" s="56">
        <f t="shared" si="18"/>
        <v>4598.9223396479993</v>
      </c>
      <c r="O169" s="56">
        <f>'[1]2022-23'!O169*1.06</f>
        <v>19.005800000000001</v>
      </c>
      <c r="P169" s="56">
        <f t="shared" si="19"/>
        <v>4257.2992000000004</v>
      </c>
      <c r="Q169" s="56"/>
      <c r="R169" s="56"/>
      <c r="S169" s="56"/>
      <c r="T169" s="56"/>
      <c r="U169" s="57"/>
      <c r="V169" s="57"/>
      <c r="W169" s="57"/>
      <c r="X169" s="57">
        <f t="shared" si="20"/>
        <v>1463.4466</v>
      </c>
      <c r="Y169" s="57">
        <f t="shared" si="21"/>
        <v>1463.4466</v>
      </c>
      <c r="Z169" s="57">
        <f t="shared" si="22"/>
        <v>1330.4059999999999</v>
      </c>
      <c r="AA169" s="57"/>
      <c r="AB169" s="57"/>
      <c r="AC169" s="57"/>
    </row>
    <row r="170" spans="1:29" x14ac:dyDescent="0.25">
      <c r="A170" s="51" t="s">
        <v>33</v>
      </c>
      <c r="B170" s="51" t="s">
        <v>34</v>
      </c>
      <c r="C170" s="52">
        <v>50</v>
      </c>
      <c r="D170" s="52">
        <v>1</v>
      </c>
      <c r="E170" s="51" t="s">
        <v>32</v>
      </c>
      <c r="F170" s="11" t="s">
        <v>31</v>
      </c>
      <c r="G170" s="54">
        <v>14</v>
      </c>
      <c r="H170" s="55"/>
      <c r="I170" s="56"/>
      <c r="J170" s="56"/>
      <c r="K170" s="56"/>
      <c r="L170" s="56"/>
      <c r="M170" s="56">
        <f>'[1]2022-23'!M170*1.06</f>
        <v>20.530903301999999</v>
      </c>
      <c r="N170" s="56">
        <f t="shared" si="18"/>
        <v>4598.9223396479993</v>
      </c>
      <c r="O170" s="56">
        <f>'[1]2022-23'!O170*1.06</f>
        <v>19.005800000000001</v>
      </c>
      <c r="P170" s="56">
        <f t="shared" si="19"/>
        <v>4257.2992000000004</v>
      </c>
      <c r="Q170" s="56"/>
      <c r="R170" s="56"/>
      <c r="S170" s="56"/>
      <c r="T170" s="56"/>
      <c r="U170" s="57"/>
      <c r="V170" s="57"/>
      <c r="W170" s="57"/>
      <c r="X170" s="57">
        <f t="shared" si="20"/>
        <v>1463.4466</v>
      </c>
      <c r="Y170" s="57">
        <f t="shared" si="21"/>
        <v>1463.4466</v>
      </c>
      <c r="Z170" s="57">
        <f t="shared" si="22"/>
        <v>1330.4059999999999</v>
      </c>
      <c r="AA170" s="57"/>
      <c r="AB170" s="57"/>
      <c r="AC170" s="57"/>
    </row>
    <row r="171" spans="1:29" x14ac:dyDescent="0.25">
      <c r="A171" s="51" t="s">
        <v>33</v>
      </c>
      <c r="B171" s="51" t="s">
        <v>34</v>
      </c>
      <c r="C171" s="52">
        <v>50</v>
      </c>
      <c r="D171" s="52">
        <v>2</v>
      </c>
      <c r="E171" s="51" t="s">
        <v>32</v>
      </c>
      <c r="F171" s="11" t="s">
        <v>31</v>
      </c>
      <c r="G171" s="54">
        <v>23.1</v>
      </c>
      <c r="H171" s="55"/>
      <c r="I171" s="56"/>
      <c r="J171" s="56"/>
      <c r="K171" s="56"/>
      <c r="L171" s="56"/>
      <c r="M171" s="56">
        <f>'[1]2022-23'!M171*1.06</f>
        <v>24.185225106000004</v>
      </c>
      <c r="N171" s="56">
        <f t="shared" si="18"/>
        <v>5417.4904237440005</v>
      </c>
      <c r="O171" s="56">
        <f>'[1]2022-23'!O171*1.06</f>
        <v>22.3978</v>
      </c>
      <c r="P171" s="56">
        <f t="shared" si="19"/>
        <v>5017.1072000000004</v>
      </c>
      <c r="Q171" s="56"/>
      <c r="R171" s="56"/>
      <c r="S171" s="56"/>
      <c r="T171" s="56"/>
      <c r="U171" s="57"/>
      <c r="V171" s="57"/>
      <c r="W171" s="57"/>
      <c r="X171" s="57">
        <f t="shared" si="20"/>
        <v>1724.6306</v>
      </c>
      <c r="Y171" s="57">
        <f t="shared" si="21"/>
        <v>1724.6306</v>
      </c>
      <c r="Z171" s="57">
        <f t="shared" si="22"/>
        <v>1567.846</v>
      </c>
      <c r="AA171" s="57"/>
      <c r="AB171" s="57"/>
      <c r="AC171" s="57"/>
    </row>
    <row r="172" spans="1:29" x14ac:dyDescent="0.25">
      <c r="A172" s="51" t="s">
        <v>33</v>
      </c>
      <c r="B172" s="51" t="s">
        <v>34</v>
      </c>
      <c r="C172" s="52">
        <v>50</v>
      </c>
      <c r="D172" s="52">
        <v>3</v>
      </c>
      <c r="E172" s="51" t="s">
        <v>32</v>
      </c>
      <c r="F172" s="11" t="s">
        <v>31</v>
      </c>
      <c r="G172" s="54">
        <v>19.2</v>
      </c>
      <c r="H172" s="55"/>
      <c r="I172" s="56"/>
      <c r="J172" s="56"/>
      <c r="K172" s="56"/>
      <c r="L172" s="56"/>
      <c r="M172" s="56">
        <f>'[1]2022-23'!M172*1.06</f>
        <v>22.582665377999998</v>
      </c>
      <c r="N172" s="56">
        <f t="shared" si="18"/>
        <v>5058.5170446719994</v>
      </c>
      <c r="O172" s="56">
        <f>'[1]2022-23'!O172*1.06</f>
        <v>20.913800000000002</v>
      </c>
      <c r="P172" s="56">
        <f t="shared" si="19"/>
        <v>4684.6912000000002</v>
      </c>
      <c r="Q172" s="56"/>
      <c r="R172" s="56"/>
      <c r="S172" s="56"/>
      <c r="T172" s="56"/>
      <c r="U172" s="57"/>
      <c r="V172" s="57"/>
      <c r="W172" s="57"/>
      <c r="X172" s="57">
        <f t="shared" si="20"/>
        <v>1610.3626000000002</v>
      </c>
      <c r="Y172" s="57">
        <f t="shared" si="21"/>
        <v>1610.3626000000002</v>
      </c>
      <c r="Z172" s="57">
        <f t="shared" si="22"/>
        <v>1463.9660000000001</v>
      </c>
      <c r="AA172" s="57"/>
      <c r="AB172" s="57"/>
      <c r="AC172" s="57"/>
    </row>
    <row r="173" spans="1:29" x14ac:dyDescent="0.25">
      <c r="A173" s="51" t="s">
        <v>33</v>
      </c>
      <c r="B173" s="51" t="s">
        <v>34</v>
      </c>
      <c r="C173" s="52">
        <v>50</v>
      </c>
      <c r="D173" s="52">
        <v>4</v>
      </c>
      <c r="E173" s="51" t="s">
        <v>32</v>
      </c>
      <c r="F173" s="11" t="s">
        <v>31</v>
      </c>
      <c r="G173" s="54">
        <v>18.920000000000002</v>
      </c>
      <c r="H173" s="55"/>
      <c r="I173" s="56"/>
      <c r="J173" s="56"/>
      <c r="K173" s="56"/>
      <c r="L173" s="56"/>
      <c r="M173" s="56">
        <f>'[1]2022-23'!M173*1.06</f>
        <v>22.169884841999998</v>
      </c>
      <c r="N173" s="56">
        <f t="shared" si="18"/>
        <v>4966.054204608</v>
      </c>
      <c r="O173" s="56">
        <f>'[1]2022-23'!O173*1.06</f>
        <v>20.532200000000003</v>
      </c>
      <c r="P173" s="56">
        <f t="shared" si="19"/>
        <v>4599.2128000000012</v>
      </c>
      <c r="Q173" s="56"/>
      <c r="R173" s="56"/>
      <c r="S173" s="56"/>
      <c r="T173" s="56"/>
      <c r="U173" s="57"/>
      <c r="V173" s="57"/>
      <c r="W173" s="57"/>
      <c r="X173" s="57">
        <f t="shared" si="20"/>
        <v>1580.9794000000002</v>
      </c>
      <c r="Y173" s="57">
        <f t="shared" si="21"/>
        <v>1580.9794000000002</v>
      </c>
      <c r="Z173" s="57">
        <f t="shared" si="22"/>
        <v>1437.2540000000001</v>
      </c>
      <c r="AA173" s="57"/>
      <c r="AB173" s="57"/>
      <c r="AC173" s="57"/>
    </row>
    <row r="174" spans="1:29" x14ac:dyDescent="0.25">
      <c r="A174" s="51" t="s">
        <v>33</v>
      </c>
      <c r="B174" s="51" t="s">
        <v>34</v>
      </c>
      <c r="C174" s="52">
        <v>50</v>
      </c>
      <c r="D174" s="52">
        <v>5</v>
      </c>
      <c r="E174" s="51" t="s">
        <v>32</v>
      </c>
      <c r="F174" s="11" t="s">
        <v>31</v>
      </c>
      <c r="G174" s="54">
        <v>12.09</v>
      </c>
      <c r="H174" s="55"/>
      <c r="I174" s="56"/>
      <c r="J174" s="56"/>
      <c r="K174" s="56"/>
      <c r="L174" s="56"/>
      <c r="M174" s="56">
        <f>'[1]2022-23'!M174*1.06</f>
        <v>19.729623437999997</v>
      </c>
      <c r="N174" s="56">
        <f t="shared" si="18"/>
        <v>4419.4356501119992</v>
      </c>
      <c r="O174" s="56">
        <f>'[1]2022-23'!O174*1.06</f>
        <v>18.2638</v>
      </c>
      <c r="P174" s="56">
        <f t="shared" si="19"/>
        <v>4091.0911999999998</v>
      </c>
      <c r="Q174" s="56"/>
      <c r="R174" s="56"/>
      <c r="S174" s="56"/>
      <c r="T174" s="56"/>
      <c r="U174" s="57"/>
      <c r="V174" s="57"/>
      <c r="W174" s="57"/>
      <c r="X174" s="57">
        <f t="shared" si="20"/>
        <v>1406.3126</v>
      </c>
      <c r="Y174" s="57">
        <f t="shared" si="21"/>
        <v>1406.3126</v>
      </c>
      <c r="Z174" s="57">
        <f t="shared" si="22"/>
        <v>1278.4659999999999</v>
      </c>
      <c r="AA174" s="57"/>
      <c r="AB174" s="57"/>
      <c r="AC174" s="57"/>
    </row>
    <row r="175" spans="1:29" x14ac:dyDescent="0.25">
      <c r="A175" s="51" t="s">
        <v>33</v>
      </c>
      <c r="B175" s="51" t="s">
        <v>34</v>
      </c>
      <c r="C175" s="52">
        <v>50</v>
      </c>
      <c r="D175" s="52">
        <v>6</v>
      </c>
      <c r="E175" s="51" t="s">
        <v>32</v>
      </c>
      <c r="F175" s="11" t="s">
        <v>31</v>
      </c>
      <c r="G175" s="54">
        <v>12.23</v>
      </c>
      <c r="H175" s="55"/>
      <c r="I175" s="56"/>
      <c r="J175" s="56"/>
      <c r="K175" s="56"/>
      <c r="L175" s="56"/>
      <c r="M175" s="56">
        <f>'[1]2022-23'!M175*1.06</f>
        <v>19.729623437999997</v>
      </c>
      <c r="N175" s="56">
        <f t="shared" si="18"/>
        <v>4419.4356501119992</v>
      </c>
      <c r="O175" s="56">
        <f>'[1]2022-23'!O175*1.06</f>
        <v>18.2638</v>
      </c>
      <c r="P175" s="56">
        <f t="shared" si="19"/>
        <v>4091.0911999999998</v>
      </c>
      <c r="Q175" s="56"/>
      <c r="R175" s="56"/>
      <c r="S175" s="56"/>
      <c r="T175" s="56"/>
      <c r="U175" s="57"/>
      <c r="V175" s="57"/>
      <c r="W175" s="57"/>
      <c r="X175" s="57">
        <f t="shared" si="20"/>
        <v>1406.3126</v>
      </c>
      <c r="Y175" s="57">
        <f t="shared" si="21"/>
        <v>1406.3126</v>
      </c>
      <c r="Z175" s="57">
        <f t="shared" si="22"/>
        <v>1278.4659999999999</v>
      </c>
      <c r="AA175" s="57"/>
      <c r="AB175" s="57"/>
      <c r="AC175" s="57"/>
    </row>
    <row r="176" spans="1:29" x14ac:dyDescent="0.25">
      <c r="A176" s="51" t="s">
        <v>33</v>
      </c>
      <c r="B176" s="51" t="s">
        <v>34</v>
      </c>
      <c r="C176" s="52">
        <v>51</v>
      </c>
      <c r="D176" s="52">
        <v>1</v>
      </c>
      <c r="E176" s="51" t="s">
        <v>32</v>
      </c>
      <c r="F176" s="53" t="s">
        <v>31</v>
      </c>
      <c r="G176" s="54">
        <v>12.79</v>
      </c>
      <c r="H176" s="55"/>
      <c r="I176" s="56"/>
      <c r="J176" s="56"/>
      <c r="K176" s="56"/>
      <c r="L176" s="56"/>
      <c r="M176" s="56">
        <f>'[1]2022-23'!M176*1.06</f>
        <v>19.729623437999997</v>
      </c>
      <c r="N176" s="56">
        <f t="shared" si="18"/>
        <v>4419.4356501119992</v>
      </c>
      <c r="O176" s="56">
        <f>'[1]2022-23'!O176*1.06</f>
        <v>18.2638</v>
      </c>
      <c r="P176" s="56">
        <f t="shared" si="19"/>
        <v>4091.0911999999998</v>
      </c>
      <c r="Q176" s="56"/>
      <c r="R176" s="56"/>
      <c r="S176" s="56"/>
      <c r="T176" s="56"/>
      <c r="U176" s="57"/>
      <c r="V176" s="57"/>
      <c r="W176" s="57"/>
      <c r="X176" s="57">
        <f t="shared" si="20"/>
        <v>1406.3126</v>
      </c>
      <c r="Y176" s="57">
        <f t="shared" si="21"/>
        <v>1406.3126</v>
      </c>
      <c r="Z176" s="57">
        <f t="shared" si="22"/>
        <v>1278.4659999999999</v>
      </c>
      <c r="AA176" s="57"/>
      <c r="AB176" s="57"/>
      <c r="AC176" s="57"/>
    </row>
    <row r="177" spans="1:29" x14ac:dyDescent="0.25">
      <c r="A177" s="51" t="s">
        <v>33</v>
      </c>
      <c r="B177" s="51" t="s">
        <v>34</v>
      </c>
      <c r="C177" s="52">
        <v>51</v>
      </c>
      <c r="D177" s="52">
        <v>2</v>
      </c>
      <c r="E177" s="51" t="s">
        <v>32</v>
      </c>
      <c r="F177" s="53" t="s">
        <v>31</v>
      </c>
      <c r="G177" s="54">
        <v>23.23</v>
      </c>
      <c r="H177" s="55"/>
      <c r="I177" s="56"/>
      <c r="J177" s="56"/>
      <c r="K177" s="56"/>
      <c r="L177" s="56"/>
      <c r="M177" s="56">
        <f>'[1]2022-23'!M177*1.06</f>
        <v>24.185225106000004</v>
      </c>
      <c r="N177" s="56">
        <f t="shared" si="18"/>
        <v>5417.4904237440005</v>
      </c>
      <c r="O177" s="56">
        <f>'[1]2022-23'!O177*1.06</f>
        <v>22.3978</v>
      </c>
      <c r="P177" s="56">
        <f t="shared" si="19"/>
        <v>5017.1072000000004</v>
      </c>
      <c r="Q177" s="56"/>
      <c r="R177" s="56"/>
      <c r="S177" s="56"/>
      <c r="T177" s="56"/>
      <c r="U177" s="57"/>
      <c r="V177" s="57"/>
      <c r="W177" s="57"/>
      <c r="X177" s="57">
        <f t="shared" si="20"/>
        <v>1724.6306</v>
      </c>
      <c r="Y177" s="57">
        <f t="shared" si="21"/>
        <v>1724.6306</v>
      </c>
      <c r="Z177" s="57">
        <f t="shared" si="22"/>
        <v>1567.846</v>
      </c>
      <c r="AA177" s="57"/>
      <c r="AB177" s="57"/>
      <c r="AC177" s="57"/>
    </row>
    <row r="178" spans="1:29" x14ac:dyDescent="0.25">
      <c r="A178" s="51" t="s">
        <v>33</v>
      </c>
      <c r="B178" s="51" t="s">
        <v>34</v>
      </c>
      <c r="C178" s="52">
        <v>51</v>
      </c>
      <c r="D178" s="52">
        <v>3</v>
      </c>
      <c r="E178" s="51" t="s">
        <v>32</v>
      </c>
      <c r="F178" s="53" t="s">
        <v>31</v>
      </c>
      <c r="G178" s="54">
        <v>18.830000000000002</v>
      </c>
      <c r="H178" s="55"/>
      <c r="I178" s="56"/>
      <c r="J178" s="56"/>
      <c r="K178" s="56"/>
      <c r="L178" s="56"/>
      <c r="M178" s="56">
        <f>'[1]2022-23'!M178*1.06</f>
        <v>22.169884841999998</v>
      </c>
      <c r="N178" s="56">
        <f t="shared" si="18"/>
        <v>4966.054204608</v>
      </c>
      <c r="O178" s="56">
        <f>'[1]2022-23'!O178*1.06</f>
        <v>20.532200000000003</v>
      </c>
      <c r="P178" s="56">
        <f t="shared" si="19"/>
        <v>4599.2128000000012</v>
      </c>
      <c r="Q178" s="56"/>
      <c r="R178" s="56"/>
      <c r="S178" s="56"/>
      <c r="T178" s="56"/>
      <c r="U178" s="57"/>
      <c r="V178" s="57"/>
      <c r="W178" s="57"/>
      <c r="X178" s="57">
        <f t="shared" si="20"/>
        <v>1580.9794000000002</v>
      </c>
      <c r="Y178" s="57">
        <f t="shared" si="21"/>
        <v>1580.9794000000002</v>
      </c>
      <c r="Z178" s="57">
        <f t="shared" si="22"/>
        <v>1437.2540000000001</v>
      </c>
      <c r="AA178" s="57"/>
      <c r="AB178" s="57"/>
      <c r="AC178" s="57"/>
    </row>
    <row r="179" spans="1:29" x14ac:dyDescent="0.25">
      <c r="A179" s="51" t="s">
        <v>33</v>
      </c>
      <c r="B179" s="51" t="s">
        <v>34</v>
      </c>
      <c r="C179" s="52">
        <v>51</v>
      </c>
      <c r="D179" s="52">
        <v>4</v>
      </c>
      <c r="E179" s="51" t="s">
        <v>32</v>
      </c>
      <c r="F179" s="53" t="s">
        <v>31</v>
      </c>
      <c r="G179" s="54">
        <v>11.83</v>
      </c>
      <c r="H179" s="55"/>
      <c r="I179" s="56"/>
      <c r="J179" s="56"/>
      <c r="K179" s="56"/>
      <c r="L179" s="56"/>
      <c r="M179" s="56">
        <f>'[1]2022-23'!M179*1.06</f>
        <v>19.316842902000001</v>
      </c>
      <c r="N179" s="56">
        <f t="shared" si="18"/>
        <v>4326.9728100480006</v>
      </c>
      <c r="O179" s="56">
        <f>'[1]2022-23'!O179*1.06</f>
        <v>17.882200000000001</v>
      </c>
      <c r="P179" s="56">
        <f t="shared" si="19"/>
        <v>4005.6128000000003</v>
      </c>
      <c r="Q179" s="56"/>
      <c r="R179" s="56"/>
      <c r="S179" s="56"/>
      <c r="T179" s="56"/>
      <c r="U179" s="57"/>
      <c r="V179" s="57"/>
      <c r="W179" s="57"/>
      <c r="X179" s="57">
        <f t="shared" si="20"/>
        <v>1376.9294</v>
      </c>
      <c r="Y179" s="57">
        <f t="shared" si="21"/>
        <v>1376.9294</v>
      </c>
      <c r="Z179" s="57">
        <f t="shared" si="22"/>
        <v>1251.7540000000001</v>
      </c>
      <c r="AA179" s="57"/>
      <c r="AB179" s="57"/>
      <c r="AC179" s="57"/>
    </row>
    <row r="180" spans="1:29" x14ac:dyDescent="0.25">
      <c r="A180" s="51" t="s">
        <v>33</v>
      </c>
      <c r="B180" s="51" t="s">
        <v>34</v>
      </c>
      <c r="C180" s="52">
        <v>51</v>
      </c>
      <c r="D180" s="52">
        <v>5</v>
      </c>
      <c r="E180" s="51" t="s">
        <v>32</v>
      </c>
      <c r="F180" s="53" t="s">
        <v>31</v>
      </c>
      <c r="G180" s="54">
        <v>12.14</v>
      </c>
      <c r="H180" s="55"/>
      <c r="I180" s="56"/>
      <c r="J180" s="56"/>
      <c r="K180" s="56"/>
      <c r="L180" s="56"/>
      <c r="M180" s="56">
        <f>'[1]2022-23'!M180*1.06</f>
        <v>19.729623437999997</v>
      </c>
      <c r="N180" s="56">
        <f t="shared" si="18"/>
        <v>4419.4356501119992</v>
      </c>
      <c r="O180" s="56">
        <f>'[1]2022-23'!O180*1.06</f>
        <v>18.2638</v>
      </c>
      <c r="P180" s="56">
        <f t="shared" si="19"/>
        <v>4091.0911999999998</v>
      </c>
      <c r="Q180" s="56"/>
      <c r="R180" s="56"/>
      <c r="S180" s="56"/>
      <c r="T180" s="56"/>
      <c r="U180" s="57"/>
      <c r="V180" s="57"/>
      <c r="W180" s="57"/>
      <c r="X180" s="57">
        <f t="shared" si="20"/>
        <v>1406.3126</v>
      </c>
      <c r="Y180" s="57">
        <f t="shared" si="21"/>
        <v>1406.3126</v>
      </c>
      <c r="Z180" s="57">
        <f t="shared" si="22"/>
        <v>1278.4659999999999</v>
      </c>
      <c r="AA180" s="57"/>
      <c r="AB180" s="57"/>
      <c r="AC180" s="57"/>
    </row>
    <row r="181" spans="1:29" x14ac:dyDescent="0.25">
      <c r="A181" s="51" t="s">
        <v>33</v>
      </c>
      <c r="B181" s="51" t="s">
        <v>34</v>
      </c>
      <c r="C181" s="52">
        <v>51</v>
      </c>
      <c r="D181" s="52">
        <v>6</v>
      </c>
      <c r="E181" s="51" t="s">
        <v>32</v>
      </c>
      <c r="F181" s="53" t="s">
        <v>31</v>
      </c>
      <c r="G181" s="54">
        <v>18.62</v>
      </c>
      <c r="H181" s="55"/>
      <c r="I181" s="56"/>
      <c r="J181" s="56"/>
      <c r="K181" s="56"/>
      <c r="L181" s="56"/>
      <c r="M181" s="56">
        <f>'[1]2022-23'!M181*1.06</f>
        <v>22.169884841999998</v>
      </c>
      <c r="N181" s="56">
        <f t="shared" si="18"/>
        <v>4966.054204608</v>
      </c>
      <c r="O181" s="56">
        <f>'[1]2022-23'!O181*1.06</f>
        <v>20.532200000000003</v>
      </c>
      <c r="P181" s="56">
        <f t="shared" si="19"/>
        <v>4599.2128000000012</v>
      </c>
      <c r="Q181" s="56"/>
      <c r="R181" s="56"/>
      <c r="S181" s="56"/>
      <c r="T181" s="56"/>
      <c r="U181" s="57"/>
      <c r="V181" s="57"/>
      <c r="W181" s="57"/>
      <c r="X181" s="57">
        <f t="shared" si="20"/>
        <v>1580.9794000000002</v>
      </c>
      <c r="Y181" s="57">
        <f t="shared" si="21"/>
        <v>1580.9794000000002</v>
      </c>
      <c r="Z181" s="57">
        <f t="shared" si="22"/>
        <v>1437.2540000000001</v>
      </c>
      <c r="AA181" s="57"/>
      <c r="AB181" s="57"/>
      <c r="AC181" s="57"/>
    </row>
    <row r="182" spans="1:29" x14ac:dyDescent="0.25">
      <c r="A182" s="59" t="s">
        <v>33</v>
      </c>
      <c r="B182" s="59" t="s">
        <v>34</v>
      </c>
      <c r="C182" s="60">
        <v>52</v>
      </c>
      <c r="D182" s="60">
        <v>1</v>
      </c>
      <c r="E182" s="59" t="s">
        <v>32</v>
      </c>
      <c r="F182" s="61" t="s">
        <v>4</v>
      </c>
      <c r="G182" s="62">
        <v>14.02</v>
      </c>
      <c r="H182" s="63"/>
      <c r="I182" s="64"/>
      <c r="J182" s="64"/>
      <c r="K182" s="64"/>
      <c r="L182" s="64"/>
      <c r="M182" s="64"/>
      <c r="N182" s="64"/>
      <c r="O182" s="64"/>
      <c r="P182" s="64"/>
      <c r="Q182" s="64">
        <f>'[1]2022-23'!Q182*1.06</f>
        <v>20.52416109046154</v>
      </c>
      <c r="R182" s="64">
        <f t="shared" ref="R182:R201" si="23">Q182*273</f>
        <v>5603.0959776960008</v>
      </c>
      <c r="S182" s="64">
        <f>'[1]2022-23'!S182*1.06</f>
        <v>18.974</v>
      </c>
      <c r="T182" s="64">
        <f t="shared" ref="T182:T201" si="24">S182*273</f>
        <v>5179.902</v>
      </c>
      <c r="U182" s="65"/>
      <c r="V182" s="65"/>
      <c r="W182" s="65"/>
      <c r="X182" s="65"/>
      <c r="Y182" s="65"/>
      <c r="Z182" s="65"/>
      <c r="AA182" s="65">
        <f t="shared" ref="AA182:AA201" si="25">S182*91</f>
        <v>1726.634</v>
      </c>
      <c r="AB182" s="65">
        <f t="shared" ref="AB182:AB201" si="26">S182*91</f>
        <v>1726.634</v>
      </c>
      <c r="AC182" s="65">
        <f t="shared" ref="AC182:AC201" si="27">S182*91</f>
        <v>1726.634</v>
      </c>
    </row>
    <row r="183" spans="1:29" x14ac:dyDescent="0.25">
      <c r="A183" s="59" t="s">
        <v>33</v>
      </c>
      <c r="B183" s="59" t="s">
        <v>34</v>
      </c>
      <c r="C183" s="60">
        <v>52</v>
      </c>
      <c r="D183" s="60">
        <v>2</v>
      </c>
      <c r="E183" s="59" t="s">
        <v>32</v>
      </c>
      <c r="F183" s="61" t="s">
        <v>4</v>
      </c>
      <c r="G183" s="62">
        <v>22.95</v>
      </c>
      <c r="H183" s="63"/>
      <c r="I183" s="64"/>
      <c r="J183" s="64"/>
      <c r="K183" s="64"/>
      <c r="L183" s="64"/>
      <c r="M183" s="64"/>
      <c r="N183" s="64"/>
      <c r="O183" s="64"/>
      <c r="P183" s="64"/>
      <c r="Q183" s="64">
        <f>'[1]2022-23'!Q183*1.06</f>
        <v>23.777842962461538</v>
      </c>
      <c r="R183" s="64">
        <f t="shared" si="23"/>
        <v>6491.3511287519996</v>
      </c>
      <c r="S183" s="64">
        <f>'[1]2022-23'!S183*1.06</f>
        <v>21.984400000000001</v>
      </c>
      <c r="T183" s="64">
        <f t="shared" si="24"/>
        <v>6001.7412000000004</v>
      </c>
      <c r="U183" s="65"/>
      <c r="V183" s="65"/>
      <c r="W183" s="65"/>
      <c r="X183" s="65"/>
      <c r="Y183" s="65"/>
      <c r="Z183" s="65"/>
      <c r="AA183" s="65">
        <f t="shared" si="25"/>
        <v>2000.5804000000001</v>
      </c>
      <c r="AB183" s="65">
        <f t="shared" si="26"/>
        <v>2000.5804000000001</v>
      </c>
      <c r="AC183" s="65">
        <f t="shared" si="27"/>
        <v>2000.5804000000001</v>
      </c>
    </row>
    <row r="184" spans="1:29" x14ac:dyDescent="0.25">
      <c r="A184" s="59" t="s">
        <v>33</v>
      </c>
      <c r="B184" s="59" t="s">
        <v>34</v>
      </c>
      <c r="C184" s="60">
        <v>52</v>
      </c>
      <c r="D184" s="60">
        <v>3</v>
      </c>
      <c r="E184" s="59" t="s">
        <v>32</v>
      </c>
      <c r="F184" s="61" t="s">
        <v>4</v>
      </c>
      <c r="G184" s="62">
        <v>18.010000000000002</v>
      </c>
      <c r="H184" s="63"/>
      <c r="I184" s="64"/>
      <c r="J184" s="64"/>
      <c r="K184" s="64"/>
      <c r="L184" s="64"/>
      <c r="M184" s="64"/>
      <c r="N184" s="64"/>
      <c r="O184" s="64"/>
      <c r="P184" s="64"/>
      <c r="Q184" s="64">
        <f>'[1]2022-23'!Q184*1.06</f>
        <v>22.16314263046154</v>
      </c>
      <c r="R184" s="64">
        <f t="shared" si="23"/>
        <v>6050.5379381160001</v>
      </c>
      <c r="S184" s="64">
        <f>'[1]2022-23'!S184*1.06</f>
        <v>20.489799999999999</v>
      </c>
      <c r="T184" s="64">
        <f t="shared" si="24"/>
        <v>5593.7154</v>
      </c>
      <c r="U184" s="65"/>
      <c r="V184" s="65"/>
      <c r="W184" s="65"/>
      <c r="X184" s="65"/>
      <c r="Y184" s="65"/>
      <c r="Z184" s="65"/>
      <c r="AA184" s="65">
        <f t="shared" si="25"/>
        <v>1864.5717999999999</v>
      </c>
      <c r="AB184" s="65">
        <f t="shared" si="26"/>
        <v>1864.5717999999999</v>
      </c>
      <c r="AC184" s="65">
        <f t="shared" si="27"/>
        <v>1864.5717999999999</v>
      </c>
    </row>
    <row r="185" spans="1:29" x14ac:dyDescent="0.25">
      <c r="A185" s="59" t="s">
        <v>33</v>
      </c>
      <c r="B185" s="59" t="s">
        <v>34</v>
      </c>
      <c r="C185" s="60">
        <v>52</v>
      </c>
      <c r="D185" s="60">
        <v>4</v>
      </c>
      <c r="E185" s="59" t="s">
        <v>32</v>
      </c>
      <c r="F185" s="61" t="s">
        <v>4</v>
      </c>
      <c r="G185" s="62">
        <v>12.32</v>
      </c>
      <c r="H185" s="63"/>
      <c r="I185" s="64"/>
      <c r="J185" s="64"/>
      <c r="K185" s="64"/>
      <c r="L185" s="64"/>
      <c r="M185" s="64"/>
      <c r="N185" s="64"/>
      <c r="O185" s="64"/>
      <c r="P185" s="64"/>
      <c r="Q185" s="64">
        <f>'[1]2022-23'!Q185*1.06</f>
        <v>19.722881226461535</v>
      </c>
      <c r="R185" s="64">
        <f t="shared" si="23"/>
        <v>5384.3465748239987</v>
      </c>
      <c r="S185" s="64">
        <f>'[1]2022-23'!S185*1.06</f>
        <v>18.2638</v>
      </c>
      <c r="T185" s="64">
        <f t="shared" si="24"/>
        <v>4986.0173999999997</v>
      </c>
      <c r="U185" s="65"/>
      <c r="V185" s="65"/>
      <c r="W185" s="65"/>
      <c r="X185" s="65"/>
      <c r="Y185" s="65"/>
      <c r="Z185" s="65"/>
      <c r="AA185" s="65">
        <f t="shared" si="25"/>
        <v>1662.0057999999999</v>
      </c>
      <c r="AB185" s="65">
        <f t="shared" si="26"/>
        <v>1662.0057999999999</v>
      </c>
      <c r="AC185" s="65">
        <f t="shared" si="27"/>
        <v>1662.0057999999999</v>
      </c>
    </row>
    <row r="186" spans="1:29" x14ac:dyDescent="0.25">
      <c r="A186" s="59" t="s">
        <v>33</v>
      </c>
      <c r="B186" s="59" t="s">
        <v>34</v>
      </c>
      <c r="C186" s="60">
        <v>52</v>
      </c>
      <c r="D186" s="60">
        <v>5</v>
      </c>
      <c r="E186" s="59" t="s">
        <v>32</v>
      </c>
      <c r="F186" s="61" t="s">
        <v>4</v>
      </c>
      <c r="G186" s="62">
        <v>12.19</v>
      </c>
      <c r="H186" s="63"/>
      <c r="I186" s="64"/>
      <c r="J186" s="64"/>
      <c r="K186" s="64"/>
      <c r="L186" s="64"/>
      <c r="M186" s="64"/>
      <c r="N186" s="64"/>
      <c r="O186" s="64"/>
      <c r="P186" s="64"/>
      <c r="Q186" s="64">
        <f>'[1]2022-23'!Q186*1.06</f>
        <v>19.722881226461535</v>
      </c>
      <c r="R186" s="64">
        <f t="shared" si="23"/>
        <v>5384.3465748239987</v>
      </c>
      <c r="S186" s="64">
        <f>'[1]2022-23'!S186*1.06</f>
        <v>18.2638</v>
      </c>
      <c r="T186" s="64">
        <f t="shared" si="24"/>
        <v>4986.0173999999997</v>
      </c>
      <c r="U186" s="65"/>
      <c r="V186" s="65"/>
      <c r="W186" s="65"/>
      <c r="X186" s="65"/>
      <c r="Y186" s="65"/>
      <c r="Z186" s="65"/>
      <c r="AA186" s="65">
        <f t="shared" si="25"/>
        <v>1662.0057999999999</v>
      </c>
      <c r="AB186" s="65">
        <f t="shared" si="26"/>
        <v>1662.0057999999999</v>
      </c>
      <c r="AC186" s="65">
        <f t="shared" si="27"/>
        <v>1662.0057999999999</v>
      </c>
    </row>
    <row r="187" spans="1:29" x14ac:dyDescent="0.25">
      <c r="A187" s="59" t="s">
        <v>33</v>
      </c>
      <c r="B187" s="59" t="s">
        <v>34</v>
      </c>
      <c r="C187" s="60">
        <v>52</v>
      </c>
      <c r="D187" s="60">
        <v>6</v>
      </c>
      <c r="E187" s="59" t="s">
        <v>32</v>
      </c>
      <c r="F187" s="61" t="s">
        <v>4</v>
      </c>
      <c r="G187" s="62">
        <v>19.05</v>
      </c>
      <c r="H187" s="63"/>
      <c r="I187" s="64"/>
      <c r="J187" s="64"/>
      <c r="K187" s="64"/>
      <c r="L187" s="64"/>
      <c r="M187" s="64"/>
      <c r="N187" s="64"/>
      <c r="O187" s="64"/>
      <c r="P187" s="64"/>
      <c r="Q187" s="64">
        <f>'[1]2022-23'!Q187*1.06</f>
        <v>22.575923166461539</v>
      </c>
      <c r="R187" s="64">
        <f t="shared" si="23"/>
        <v>6163.2270244440006</v>
      </c>
      <c r="S187" s="64">
        <f>'[1]2022-23'!S187*1.06</f>
        <v>20.871400000000001</v>
      </c>
      <c r="T187" s="64">
        <f t="shared" si="24"/>
        <v>5697.8922000000002</v>
      </c>
      <c r="U187" s="65"/>
      <c r="V187" s="65"/>
      <c r="W187" s="65"/>
      <c r="X187" s="65"/>
      <c r="Y187" s="65"/>
      <c r="Z187" s="65"/>
      <c r="AA187" s="65">
        <f t="shared" si="25"/>
        <v>1899.2974000000002</v>
      </c>
      <c r="AB187" s="65">
        <f t="shared" si="26"/>
        <v>1899.2974000000002</v>
      </c>
      <c r="AC187" s="65">
        <f t="shared" si="27"/>
        <v>1899.2974000000002</v>
      </c>
    </row>
    <row r="188" spans="1:29" x14ac:dyDescent="0.25">
      <c r="A188" s="59" t="s">
        <v>33</v>
      </c>
      <c r="B188" s="59" t="s">
        <v>34</v>
      </c>
      <c r="C188" s="60">
        <v>53</v>
      </c>
      <c r="D188" s="60">
        <v>1</v>
      </c>
      <c r="E188" s="59" t="s">
        <v>32</v>
      </c>
      <c r="F188" s="61" t="s">
        <v>4</v>
      </c>
      <c r="G188" s="62">
        <v>14.28</v>
      </c>
      <c r="H188" s="63"/>
      <c r="I188" s="64"/>
      <c r="J188" s="64"/>
      <c r="K188" s="64"/>
      <c r="L188" s="64"/>
      <c r="M188" s="64"/>
      <c r="N188" s="64"/>
      <c r="O188" s="64"/>
      <c r="P188" s="64"/>
      <c r="Q188" s="64">
        <f>'[1]2022-23'!Q188*1.06</f>
        <v>20.52416109046154</v>
      </c>
      <c r="R188" s="64">
        <f t="shared" si="23"/>
        <v>5603.0959776960008</v>
      </c>
      <c r="S188" s="64">
        <f>'[1]2022-23'!S188*1.06</f>
        <v>18.974</v>
      </c>
      <c r="T188" s="64">
        <f t="shared" si="24"/>
        <v>5179.902</v>
      </c>
      <c r="U188" s="65"/>
      <c r="V188" s="65"/>
      <c r="W188" s="65"/>
      <c r="X188" s="65"/>
      <c r="Y188" s="65"/>
      <c r="Z188" s="65"/>
      <c r="AA188" s="65">
        <f t="shared" si="25"/>
        <v>1726.634</v>
      </c>
      <c r="AB188" s="65">
        <f t="shared" si="26"/>
        <v>1726.634</v>
      </c>
      <c r="AC188" s="65">
        <f t="shared" si="27"/>
        <v>1726.634</v>
      </c>
    </row>
    <row r="189" spans="1:29" x14ac:dyDescent="0.25">
      <c r="A189" s="59" t="s">
        <v>33</v>
      </c>
      <c r="B189" s="59" t="s">
        <v>34</v>
      </c>
      <c r="C189" s="60">
        <v>53</v>
      </c>
      <c r="D189" s="60">
        <v>2</v>
      </c>
      <c r="E189" s="59" t="s">
        <v>32</v>
      </c>
      <c r="F189" s="61" t="s">
        <v>4</v>
      </c>
      <c r="G189" s="62">
        <v>22.69</v>
      </c>
      <c r="H189" s="63"/>
      <c r="I189" s="64"/>
      <c r="J189" s="64"/>
      <c r="K189" s="64"/>
      <c r="L189" s="64"/>
      <c r="M189" s="64"/>
      <c r="N189" s="64"/>
      <c r="O189" s="64"/>
      <c r="P189" s="64"/>
      <c r="Q189" s="64">
        <f>'[1]2022-23'!Q189*1.06</f>
        <v>23.777842962461538</v>
      </c>
      <c r="R189" s="64">
        <f t="shared" si="23"/>
        <v>6491.3511287519996</v>
      </c>
      <c r="S189" s="64">
        <f>'[1]2022-23'!S189*1.06</f>
        <v>21.984400000000001</v>
      </c>
      <c r="T189" s="64">
        <f t="shared" si="24"/>
        <v>6001.7412000000004</v>
      </c>
      <c r="U189" s="65"/>
      <c r="V189" s="65"/>
      <c r="W189" s="65"/>
      <c r="X189" s="65"/>
      <c r="Y189" s="65"/>
      <c r="Z189" s="65"/>
      <c r="AA189" s="65">
        <f t="shared" si="25"/>
        <v>2000.5804000000001</v>
      </c>
      <c r="AB189" s="65">
        <f t="shared" si="26"/>
        <v>2000.5804000000001</v>
      </c>
      <c r="AC189" s="65">
        <f t="shared" si="27"/>
        <v>2000.5804000000001</v>
      </c>
    </row>
    <row r="190" spans="1:29" x14ac:dyDescent="0.25">
      <c r="A190" s="59" t="s">
        <v>33</v>
      </c>
      <c r="B190" s="59" t="s">
        <v>34</v>
      </c>
      <c r="C190" s="60">
        <v>53</v>
      </c>
      <c r="D190" s="60">
        <v>3</v>
      </c>
      <c r="E190" s="59" t="s">
        <v>32</v>
      </c>
      <c r="F190" s="61" t="s">
        <v>4</v>
      </c>
      <c r="G190" s="62">
        <v>18.329999999999998</v>
      </c>
      <c r="H190" s="63"/>
      <c r="I190" s="64"/>
      <c r="J190" s="64"/>
      <c r="K190" s="64"/>
      <c r="L190" s="64"/>
      <c r="M190" s="64"/>
      <c r="N190" s="64"/>
      <c r="O190" s="64"/>
      <c r="P190" s="64"/>
      <c r="Q190" s="64">
        <f>'[1]2022-23'!Q190*1.06</f>
        <v>22.16314263046154</v>
      </c>
      <c r="R190" s="64">
        <f t="shared" si="23"/>
        <v>6050.5379381160001</v>
      </c>
      <c r="S190" s="64">
        <f>'[1]2022-23'!S190*1.06</f>
        <v>20.489799999999999</v>
      </c>
      <c r="T190" s="64">
        <f t="shared" si="24"/>
        <v>5593.7154</v>
      </c>
      <c r="U190" s="65"/>
      <c r="V190" s="65"/>
      <c r="W190" s="65"/>
      <c r="X190" s="65"/>
      <c r="Y190" s="65"/>
      <c r="Z190" s="65"/>
      <c r="AA190" s="65">
        <f t="shared" si="25"/>
        <v>1864.5717999999999</v>
      </c>
      <c r="AB190" s="65">
        <f t="shared" si="26"/>
        <v>1864.5717999999999</v>
      </c>
      <c r="AC190" s="65">
        <f t="shared" si="27"/>
        <v>1864.5717999999999</v>
      </c>
    </row>
    <row r="191" spans="1:29" x14ac:dyDescent="0.25">
      <c r="A191" s="59" t="s">
        <v>33</v>
      </c>
      <c r="B191" s="59" t="s">
        <v>34</v>
      </c>
      <c r="C191" s="60">
        <v>53</v>
      </c>
      <c r="D191" s="60">
        <v>4</v>
      </c>
      <c r="E191" s="59" t="s">
        <v>32</v>
      </c>
      <c r="F191" s="61" t="s">
        <v>4</v>
      </c>
      <c r="G191" s="62">
        <v>11.43</v>
      </c>
      <c r="H191" s="63"/>
      <c r="I191" s="64"/>
      <c r="J191" s="64"/>
      <c r="K191" s="64"/>
      <c r="L191" s="64"/>
      <c r="M191" s="64"/>
      <c r="N191" s="64"/>
      <c r="O191" s="64"/>
      <c r="P191" s="64"/>
      <c r="Q191" s="64">
        <f>'[1]2022-23'!Q191*1.06</f>
        <v>19.310100690461542</v>
      </c>
      <c r="R191" s="64">
        <f t="shared" si="23"/>
        <v>5271.657488496001</v>
      </c>
      <c r="S191" s="64">
        <f>'[1]2022-23'!S191*1.06</f>
        <v>17.882200000000001</v>
      </c>
      <c r="T191" s="64">
        <f t="shared" si="24"/>
        <v>4881.8406000000004</v>
      </c>
      <c r="U191" s="65"/>
      <c r="V191" s="65"/>
      <c r="W191" s="65"/>
      <c r="X191" s="65"/>
      <c r="Y191" s="65"/>
      <c r="Z191" s="65"/>
      <c r="AA191" s="65">
        <f t="shared" si="25"/>
        <v>1627.2802000000001</v>
      </c>
      <c r="AB191" s="65">
        <f t="shared" si="26"/>
        <v>1627.2802000000001</v>
      </c>
      <c r="AC191" s="65">
        <f t="shared" si="27"/>
        <v>1627.2802000000001</v>
      </c>
    </row>
    <row r="192" spans="1:29" x14ac:dyDescent="0.25">
      <c r="A192" s="59" t="s">
        <v>33</v>
      </c>
      <c r="B192" s="59" t="s">
        <v>34</v>
      </c>
      <c r="C192" s="60">
        <v>53</v>
      </c>
      <c r="D192" s="60">
        <v>5</v>
      </c>
      <c r="E192" s="59" t="s">
        <v>32</v>
      </c>
      <c r="F192" s="61" t="s">
        <v>4</v>
      </c>
      <c r="G192" s="62">
        <v>11.89</v>
      </c>
      <c r="H192" s="63"/>
      <c r="I192" s="64"/>
      <c r="J192" s="64"/>
      <c r="K192" s="64"/>
      <c r="L192" s="64"/>
      <c r="M192" s="64"/>
      <c r="N192" s="64"/>
      <c r="O192" s="64"/>
      <c r="P192" s="64"/>
      <c r="Q192" s="64">
        <f>'[1]2022-23'!Q192*1.06</f>
        <v>19.310100690461542</v>
      </c>
      <c r="R192" s="64">
        <f t="shared" si="23"/>
        <v>5271.657488496001</v>
      </c>
      <c r="S192" s="64">
        <f>'[1]2022-23'!S192*1.06</f>
        <v>17.882200000000001</v>
      </c>
      <c r="T192" s="64">
        <f t="shared" si="24"/>
        <v>4881.8406000000004</v>
      </c>
      <c r="U192" s="65"/>
      <c r="V192" s="65"/>
      <c r="W192" s="65"/>
      <c r="X192" s="65"/>
      <c r="Y192" s="65"/>
      <c r="Z192" s="65"/>
      <c r="AA192" s="65">
        <f t="shared" si="25"/>
        <v>1627.2802000000001</v>
      </c>
      <c r="AB192" s="65">
        <f t="shared" si="26"/>
        <v>1627.2802000000001</v>
      </c>
      <c r="AC192" s="65">
        <f t="shared" si="27"/>
        <v>1627.2802000000001</v>
      </c>
    </row>
    <row r="193" spans="1:29" x14ac:dyDescent="0.25">
      <c r="A193" s="59" t="s">
        <v>33</v>
      </c>
      <c r="B193" s="59" t="s">
        <v>34</v>
      </c>
      <c r="C193" s="60">
        <v>53</v>
      </c>
      <c r="D193" s="60">
        <v>6</v>
      </c>
      <c r="E193" s="59" t="s">
        <v>32</v>
      </c>
      <c r="F193" s="61" t="s">
        <v>4</v>
      </c>
      <c r="G193" s="62">
        <v>18.75</v>
      </c>
      <c r="H193" s="63"/>
      <c r="I193" s="64"/>
      <c r="J193" s="64"/>
      <c r="K193" s="64"/>
      <c r="L193" s="64"/>
      <c r="M193" s="64"/>
      <c r="N193" s="64"/>
      <c r="O193" s="64"/>
      <c r="P193" s="64"/>
      <c r="Q193" s="64">
        <f>'[1]2022-23'!Q193*1.06</f>
        <v>22.16314263046154</v>
      </c>
      <c r="R193" s="64">
        <f t="shared" si="23"/>
        <v>6050.5379381160001</v>
      </c>
      <c r="S193" s="64">
        <f>'[1]2022-23'!S193*1.06</f>
        <v>20.489799999999999</v>
      </c>
      <c r="T193" s="64">
        <f t="shared" si="24"/>
        <v>5593.7154</v>
      </c>
      <c r="U193" s="65"/>
      <c r="V193" s="65"/>
      <c r="W193" s="65"/>
      <c r="X193" s="65"/>
      <c r="Y193" s="65"/>
      <c r="Z193" s="65"/>
      <c r="AA193" s="65">
        <f t="shared" si="25"/>
        <v>1864.5717999999999</v>
      </c>
      <c r="AB193" s="65">
        <f t="shared" si="26"/>
        <v>1864.5717999999999</v>
      </c>
      <c r="AC193" s="65">
        <f t="shared" si="27"/>
        <v>1864.5717999999999</v>
      </c>
    </row>
    <row r="194" spans="1:29" x14ac:dyDescent="0.25">
      <c r="A194" s="59" t="s">
        <v>33</v>
      </c>
      <c r="B194" s="59" t="s">
        <v>34</v>
      </c>
      <c r="C194" s="60">
        <v>54</v>
      </c>
      <c r="D194" s="60">
        <v>1</v>
      </c>
      <c r="E194" s="59" t="s">
        <v>32</v>
      </c>
      <c r="F194" s="61" t="s">
        <v>4</v>
      </c>
      <c r="G194" s="62">
        <v>21.11</v>
      </c>
      <c r="H194" s="63"/>
      <c r="I194" s="64"/>
      <c r="J194" s="64"/>
      <c r="K194" s="64"/>
      <c r="L194" s="64"/>
      <c r="M194" s="64"/>
      <c r="N194" s="64"/>
      <c r="O194" s="64"/>
      <c r="P194" s="64"/>
      <c r="Q194" s="64">
        <f>'[1]2022-23'!Q194*1.06</f>
        <v>23.352921822461539</v>
      </c>
      <c r="R194" s="64">
        <f t="shared" si="23"/>
        <v>6375.3476575320001</v>
      </c>
      <c r="S194" s="64">
        <f>'[1]2022-23'!S194*1.06</f>
        <v>21.592200000000002</v>
      </c>
      <c r="T194" s="64">
        <f t="shared" si="24"/>
        <v>5894.6706000000004</v>
      </c>
      <c r="U194" s="65"/>
      <c r="V194" s="65"/>
      <c r="W194" s="65"/>
      <c r="X194" s="65"/>
      <c r="Y194" s="65"/>
      <c r="Z194" s="65"/>
      <c r="AA194" s="65">
        <f t="shared" si="25"/>
        <v>1964.8902000000003</v>
      </c>
      <c r="AB194" s="65">
        <f t="shared" si="26"/>
        <v>1964.8902000000003</v>
      </c>
      <c r="AC194" s="65">
        <f t="shared" si="27"/>
        <v>1964.8902000000003</v>
      </c>
    </row>
    <row r="195" spans="1:29" x14ac:dyDescent="0.25">
      <c r="A195" s="59" t="s">
        <v>33</v>
      </c>
      <c r="B195" s="59" t="s">
        <v>34</v>
      </c>
      <c r="C195" s="60">
        <v>54</v>
      </c>
      <c r="D195" s="60">
        <v>2</v>
      </c>
      <c r="E195" s="59" t="s">
        <v>32</v>
      </c>
      <c r="F195" s="61" t="s">
        <v>4</v>
      </c>
      <c r="G195" s="62">
        <v>26.66</v>
      </c>
      <c r="H195" s="63"/>
      <c r="I195" s="64"/>
      <c r="J195" s="64"/>
      <c r="K195" s="64"/>
      <c r="L195" s="64"/>
      <c r="M195" s="64"/>
      <c r="N195" s="64"/>
      <c r="O195" s="64"/>
      <c r="P195" s="64"/>
      <c r="Q195" s="64">
        <f>'[1]2022-23'!Q195*1.06</f>
        <v>25.380402690461537</v>
      </c>
      <c r="R195" s="64">
        <f t="shared" si="23"/>
        <v>6928.8499344959992</v>
      </c>
      <c r="S195" s="64">
        <f>'[1]2022-23'!S195*1.06</f>
        <v>23.468400000000003</v>
      </c>
      <c r="T195" s="64">
        <f t="shared" si="24"/>
        <v>6406.8732000000009</v>
      </c>
      <c r="U195" s="65"/>
      <c r="V195" s="65"/>
      <c r="W195" s="65"/>
      <c r="X195" s="65"/>
      <c r="Y195" s="65"/>
      <c r="Z195" s="65"/>
      <c r="AA195" s="65">
        <f t="shared" si="25"/>
        <v>2135.6244000000002</v>
      </c>
      <c r="AB195" s="65">
        <f t="shared" si="26"/>
        <v>2135.6244000000002</v>
      </c>
      <c r="AC195" s="65">
        <f t="shared" si="27"/>
        <v>2135.6244000000002</v>
      </c>
    </row>
    <row r="196" spans="1:29" x14ac:dyDescent="0.25">
      <c r="A196" s="59" t="s">
        <v>33</v>
      </c>
      <c r="B196" s="59" t="s">
        <v>34</v>
      </c>
      <c r="C196" s="60">
        <v>54</v>
      </c>
      <c r="D196" s="60">
        <v>3</v>
      </c>
      <c r="E196" s="59" t="s">
        <v>32</v>
      </c>
      <c r="F196" s="61" t="s">
        <v>4</v>
      </c>
      <c r="G196" s="62">
        <v>23.76</v>
      </c>
      <c r="H196" s="63"/>
      <c r="I196" s="64"/>
      <c r="J196" s="64"/>
      <c r="K196" s="64"/>
      <c r="L196" s="64"/>
      <c r="M196" s="64"/>
      <c r="N196" s="64"/>
      <c r="O196" s="64"/>
      <c r="P196" s="64"/>
      <c r="Q196" s="64">
        <f>'[1]2022-23'!Q196*1.06</f>
        <v>24.178482894461538</v>
      </c>
      <c r="R196" s="64">
        <f t="shared" si="23"/>
        <v>6600.7258301880001</v>
      </c>
      <c r="S196" s="64">
        <f>'[1]2022-23'!S196*1.06</f>
        <v>22.355399999999999</v>
      </c>
      <c r="T196" s="64">
        <f t="shared" si="24"/>
        <v>6103.0241999999998</v>
      </c>
      <c r="U196" s="65"/>
      <c r="V196" s="65"/>
      <c r="W196" s="65"/>
      <c r="X196" s="65"/>
      <c r="Y196" s="65"/>
      <c r="Z196" s="65"/>
      <c r="AA196" s="65">
        <f t="shared" si="25"/>
        <v>2034.3414</v>
      </c>
      <c r="AB196" s="65">
        <f t="shared" si="26"/>
        <v>2034.3414</v>
      </c>
      <c r="AC196" s="65">
        <f t="shared" si="27"/>
        <v>2034.3414</v>
      </c>
    </row>
    <row r="197" spans="1:29" x14ac:dyDescent="0.25">
      <c r="A197" s="59" t="s">
        <v>33</v>
      </c>
      <c r="B197" s="59" t="s">
        <v>34</v>
      </c>
      <c r="C197" s="60">
        <v>54</v>
      </c>
      <c r="D197" s="60">
        <v>4</v>
      </c>
      <c r="E197" s="59" t="s">
        <v>32</v>
      </c>
      <c r="F197" s="61" t="s">
        <v>4</v>
      </c>
      <c r="G197" s="62">
        <v>11.54</v>
      </c>
      <c r="H197" s="63"/>
      <c r="I197" s="64"/>
      <c r="J197" s="64"/>
      <c r="K197" s="64"/>
      <c r="L197" s="64"/>
      <c r="M197" s="64"/>
      <c r="N197" s="64"/>
      <c r="O197" s="64"/>
      <c r="P197" s="64"/>
      <c r="Q197" s="64">
        <f>'[1]2022-23'!Q197*1.06</f>
        <v>19.310100690461542</v>
      </c>
      <c r="R197" s="64">
        <f t="shared" si="23"/>
        <v>5271.657488496001</v>
      </c>
      <c r="S197" s="64">
        <f>'[1]2022-23'!S197*1.06</f>
        <v>17.882200000000001</v>
      </c>
      <c r="T197" s="64">
        <f t="shared" si="24"/>
        <v>4881.8406000000004</v>
      </c>
      <c r="U197" s="65"/>
      <c r="V197" s="65"/>
      <c r="W197" s="65"/>
      <c r="X197" s="65"/>
      <c r="Y197" s="65"/>
      <c r="Z197" s="65"/>
      <c r="AA197" s="65">
        <f t="shared" si="25"/>
        <v>1627.2802000000001</v>
      </c>
      <c r="AB197" s="65">
        <f t="shared" si="26"/>
        <v>1627.2802000000001</v>
      </c>
      <c r="AC197" s="65">
        <f t="shared" si="27"/>
        <v>1627.2802000000001</v>
      </c>
    </row>
    <row r="198" spans="1:29" x14ac:dyDescent="0.25">
      <c r="A198" s="59" t="s">
        <v>33</v>
      </c>
      <c r="B198" s="59" t="s">
        <v>34</v>
      </c>
      <c r="C198" s="60">
        <v>54</v>
      </c>
      <c r="D198" s="60">
        <v>5</v>
      </c>
      <c r="E198" s="59" t="s">
        <v>32</v>
      </c>
      <c r="F198" s="61" t="s">
        <v>4</v>
      </c>
      <c r="G198" s="62">
        <v>16.68</v>
      </c>
      <c r="H198" s="63"/>
      <c r="I198" s="64"/>
      <c r="J198" s="64"/>
      <c r="K198" s="64"/>
      <c r="L198" s="64"/>
      <c r="M198" s="64"/>
      <c r="N198" s="64"/>
      <c r="O198" s="64"/>
      <c r="P198" s="64"/>
      <c r="Q198" s="64">
        <f>'[1]2022-23'!Q198*1.06</f>
        <v>21.337581558461537</v>
      </c>
      <c r="R198" s="64">
        <f t="shared" si="23"/>
        <v>5825.1597654599991</v>
      </c>
      <c r="S198" s="64">
        <f>'[1]2022-23'!S198*1.06</f>
        <v>19.726600000000001</v>
      </c>
      <c r="T198" s="64">
        <f t="shared" si="24"/>
        <v>5385.3618000000006</v>
      </c>
      <c r="U198" s="65"/>
      <c r="V198" s="65"/>
      <c r="W198" s="65"/>
      <c r="X198" s="65"/>
      <c r="Y198" s="65"/>
      <c r="Z198" s="65"/>
      <c r="AA198" s="65">
        <f t="shared" si="25"/>
        <v>1795.1206000000002</v>
      </c>
      <c r="AB198" s="65">
        <f t="shared" si="26"/>
        <v>1795.1206000000002</v>
      </c>
      <c r="AC198" s="65">
        <f t="shared" si="27"/>
        <v>1795.1206000000002</v>
      </c>
    </row>
    <row r="199" spans="1:29" x14ac:dyDescent="0.25">
      <c r="A199" s="59" t="s">
        <v>33</v>
      </c>
      <c r="B199" s="59" t="s">
        <v>34</v>
      </c>
      <c r="C199" s="60">
        <v>54</v>
      </c>
      <c r="D199" s="60">
        <v>6</v>
      </c>
      <c r="E199" s="59" t="s">
        <v>32</v>
      </c>
      <c r="F199" s="61" t="s">
        <v>4</v>
      </c>
      <c r="G199" s="62">
        <v>21.94</v>
      </c>
      <c r="H199" s="63"/>
      <c r="I199" s="64"/>
      <c r="J199" s="64"/>
      <c r="K199" s="64"/>
      <c r="L199" s="64"/>
      <c r="M199" s="64"/>
      <c r="N199" s="64"/>
      <c r="O199" s="64"/>
      <c r="P199" s="64"/>
      <c r="Q199" s="64">
        <f>'[1]2022-23'!Q199*1.06</f>
        <v>23.352921822461539</v>
      </c>
      <c r="R199" s="64">
        <f t="shared" si="23"/>
        <v>6375.3476575320001</v>
      </c>
      <c r="S199" s="64">
        <f>'[1]2022-23'!S199*1.06</f>
        <v>21.592200000000002</v>
      </c>
      <c r="T199" s="64">
        <f t="shared" si="24"/>
        <v>5894.6706000000004</v>
      </c>
      <c r="U199" s="65"/>
      <c r="V199" s="65"/>
      <c r="W199" s="65"/>
      <c r="X199" s="65"/>
      <c r="Y199" s="65"/>
      <c r="Z199" s="65"/>
      <c r="AA199" s="65">
        <f t="shared" si="25"/>
        <v>1964.8902000000003</v>
      </c>
      <c r="AB199" s="65">
        <f t="shared" si="26"/>
        <v>1964.8902000000003</v>
      </c>
      <c r="AC199" s="65">
        <f t="shared" si="27"/>
        <v>1964.8902000000003</v>
      </c>
    </row>
    <row r="200" spans="1:29" x14ac:dyDescent="0.25">
      <c r="A200" s="59" t="s">
        <v>33</v>
      </c>
      <c r="B200" s="59" t="s">
        <v>34</v>
      </c>
      <c r="C200" s="60">
        <v>54</v>
      </c>
      <c r="D200" s="60">
        <v>7</v>
      </c>
      <c r="E200" s="59" t="s">
        <v>32</v>
      </c>
      <c r="F200" s="61" t="s">
        <v>4</v>
      </c>
      <c r="G200" s="62">
        <v>22.928999999999998</v>
      </c>
      <c r="H200" s="63"/>
      <c r="I200" s="64"/>
      <c r="J200" s="64"/>
      <c r="K200" s="64"/>
      <c r="L200" s="64"/>
      <c r="M200" s="64"/>
      <c r="N200" s="64"/>
      <c r="O200" s="64"/>
      <c r="P200" s="64"/>
      <c r="Q200" s="64">
        <f>'[1]2022-23'!Q200*1.06</f>
        <v>23.777842962461538</v>
      </c>
      <c r="R200" s="64">
        <f t="shared" si="23"/>
        <v>6491.3511287519996</v>
      </c>
      <c r="S200" s="64">
        <f>'[1]2022-23'!S200*1.06</f>
        <v>21.984400000000001</v>
      </c>
      <c r="T200" s="64">
        <f t="shared" si="24"/>
        <v>6001.7412000000004</v>
      </c>
      <c r="U200" s="65"/>
      <c r="V200" s="65"/>
      <c r="W200" s="65"/>
      <c r="X200" s="65"/>
      <c r="Y200" s="65"/>
      <c r="Z200" s="65"/>
      <c r="AA200" s="65">
        <f t="shared" si="25"/>
        <v>2000.5804000000001</v>
      </c>
      <c r="AB200" s="65">
        <f t="shared" si="26"/>
        <v>2000.5804000000001</v>
      </c>
      <c r="AC200" s="65">
        <f t="shared" si="27"/>
        <v>2000.5804000000001</v>
      </c>
    </row>
    <row r="201" spans="1:29" x14ac:dyDescent="0.25">
      <c r="A201" s="59" t="s">
        <v>33</v>
      </c>
      <c r="B201" s="59" t="s">
        <v>34</v>
      </c>
      <c r="C201" s="60">
        <v>54</v>
      </c>
      <c r="D201" s="60">
        <v>8</v>
      </c>
      <c r="E201" s="59" t="s">
        <v>32</v>
      </c>
      <c r="F201" s="61" t="s">
        <v>4</v>
      </c>
      <c r="G201" s="62">
        <v>23.52</v>
      </c>
      <c r="H201" s="63"/>
      <c r="I201" s="64"/>
      <c r="J201" s="64"/>
      <c r="K201" s="64"/>
      <c r="L201" s="64"/>
      <c r="M201" s="64"/>
      <c r="N201" s="64"/>
      <c r="O201" s="64"/>
      <c r="P201" s="64"/>
      <c r="Q201" s="64">
        <f>'[1]2022-23'!Q201*1.06</f>
        <v>24.178482894461538</v>
      </c>
      <c r="R201" s="64">
        <f t="shared" si="23"/>
        <v>6600.7258301880001</v>
      </c>
      <c r="S201" s="64">
        <f>'[1]2022-23'!S201*1.06</f>
        <v>22.355399999999999</v>
      </c>
      <c r="T201" s="64">
        <f t="shared" si="24"/>
        <v>6103.0241999999998</v>
      </c>
      <c r="U201" s="65"/>
      <c r="V201" s="65"/>
      <c r="W201" s="65"/>
      <c r="X201" s="65"/>
      <c r="Y201" s="65"/>
      <c r="Z201" s="65"/>
      <c r="AA201" s="65">
        <f t="shared" si="25"/>
        <v>2034.3414</v>
      </c>
      <c r="AB201" s="65">
        <f t="shared" si="26"/>
        <v>2034.3414</v>
      </c>
      <c r="AC201" s="65">
        <f t="shared" si="27"/>
        <v>2034.3414</v>
      </c>
    </row>
    <row r="202" spans="1:29" x14ac:dyDescent="0.25">
      <c r="A202" s="51" t="s">
        <v>33</v>
      </c>
      <c r="B202" s="51" t="s">
        <v>34</v>
      </c>
      <c r="C202" s="52">
        <v>60</v>
      </c>
      <c r="D202" s="52">
        <v>1</v>
      </c>
      <c r="E202" s="51" t="s">
        <v>32</v>
      </c>
      <c r="F202" s="11" t="s">
        <v>31</v>
      </c>
      <c r="G202" s="54">
        <f>1.38+15.46</f>
        <v>16.84</v>
      </c>
      <c r="H202" s="55"/>
      <c r="I202" s="56"/>
      <c r="J202" s="56"/>
      <c r="K202" s="56"/>
      <c r="L202" s="56"/>
      <c r="M202" s="56">
        <f>'[1]2022-23'!M202*1.06</f>
        <v>21.337800000000001</v>
      </c>
      <c r="N202" s="56">
        <f t="shared" ref="N202:N207" si="28">M202*224</f>
        <v>4779.6671999999999</v>
      </c>
      <c r="O202" s="56">
        <f>'[1]2022-23'!O202*1.06</f>
        <v>19.758400000000002</v>
      </c>
      <c r="P202" s="56">
        <f t="shared" ref="P202:P207" si="29">O202*224</f>
        <v>4425.8816000000006</v>
      </c>
      <c r="Q202" s="56"/>
      <c r="R202" s="56"/>
      <c r="S202" s="56"/>
      <c r="T202" s="56"/>
      <c r="U202" s="57"/>
      <c r="V202" s="57"/>
      <c r="W202" s="57"/>
      <c r="X202" s="57"/>
      <c r="Y202" s="57"/>
      <c r="Z202" s="57"/>
      <c r="AA202" s="57"/>
      <c r="AB202" s="57"/>
      <c r="AC202" s="57"/>
    </row>
    <row r="203" spans="1:29" x14ac:dyDescent="0.25">
      <c r="A203" s="51" t="s">
        <v>33</v>
      </c>
      <c r="B203" s="51" t="s">
        <v>34</v>
      </c>
      <c r="C203" s="52">
        <v>60</v>
      </c>
      <c r="D203" s="52">
        <v>2</v>
      </c>
      <c r="E203" s="51" t="s">
        <v>32</v>
      </c>
      <c r="F203" s="11" t="s">
        <v>31</v>
      </c>
      <c r="G203" s="54">
        <v>20.54</v>
      </c>
      <c r="H203" s="55"/>
      <c r="I203" s="56"/>
      <c r="J203" s="56"/>
      <c r="K203" s="56"/>
      <c r="L203" s="56"/>
      <c r="M203" s="56">
        <f>'[1]2022-23'!M203*1.06</f>
        <v>22.959600000000002</v>
      </c>
      <c r="N203" s="56">
        <f t="shared" si="28"/>
        <v>5142.9504000000006</v>
      </c>
      <c r="O203" s="56">
        <f>'[1]2022-23'!O203*1.06</f>
        <v>21.2636</v>
      </c>
      <c r="P203" s="56">
        <f t="shared" si="29"/>
        <v>4763.0464000000002</v>
      </c>
      <c r="Q203" s="56"/>
      <c r="R203" s="56"/>
      <c r="S203" s="56"/>
      <c r="T203" s="56"/>
      <c r="U203" s="57"/>
      <c r="V203" s="57"/>
      <c r="W203" s="57"/>
      <c r="X203" s="57"/>
      <c r="Y203" s="57"/>
      <c r="Z203" s="57"/>
      <c r="AA203" s="57"/>
      <c r="AB203" s="57"/>
      <c r="AC203" s="57"/>
    </row>
    <row r="204" spans="1:29" x14ac:dyDescent="0.25">
      <c r="A204" s="51" t="s">
        <v>33</v>
      </c>
      <c r="B204" s="51" t="s">
        <v>34</v>
      </c>
      <c r="C204" s="52">
        <v>60</v>
      </c>
      <c r="D204" s="52">
        <v>3</v>
      </c>
      <c r="E204" s="51" t="s">
        <v>32</v>
      </c>
      <c r="F204" s="11" t="s">
        <v>31</v>
      </c>
      <c r="G204" s="54">
        <v>21.63</v>
      </c>
      <c r="H204" s="55"/>
      <c r="I204" s="56"/>
      <c r="J204" s="56"/>
      <c r="K204" s="56"/>
      <c r="L204" s="56"/>
      <c r="M204" s="56">
        <f>'[1]2022-23'!M204*1.06</f>
        <v>23.351800000000001</v>
      </c>
      <c r="N204" s="56">
        <f t="shared" si="28"/>
        <v>5230.8032000000003</v>
      </c>
      <c r="O204" s="56">
        <f>'[1]2022-23'!O204*1.06</f>
        <v>21.634600000000002</v>
      </c>
      <c r="P204" s="56">
        <f t="shared" si="29"/>
        <v>4846.1504000000004</v>
      </c>
      <c r="Q204" s="56"/>
      <c r="R204" s="56"/>
      <c r="S204" s="56"/>
      <c r="T204" s="56"/>
      <c r="U204" s="57"/>
      <c r="V204" s="57"/>
      <c r="W204" s="57"/>
      <c r="X204" s="57"/>
      <c r="Y204" s="57"/>
      <c r="Z204" s="57"/>
      <c r="AA204" s="57"/>
      <c r="AB204" s="57"/>
      <c r="AC204" s="57"/>
    </row>
    <row r="205" spans="1:29" x14ac:dyDescent="0.25">
      <c r="A205" s="51" t="s">
        <v>33</v>
      </c>
      <c r="B205" s="51" t="s">
        <v>34</v>
      </c>
      <c r="C205" s="52">
        <v>60</v>
      </c>
      <c r="D205" s="52">
        <v>4</v>
      </c>
      <c r="E205" s="51" t="s">
        <v>32</v>
      </c>
      <c r="F205" s="11" t="s">
        <v>31</v>
      </c>
      <c r="G205" s="54">
        <v>10.8</v>
      </c>
      <c r="H205" s="55"/>
      <c r="I205" s="56"/>
      <c r="J205" s="56"/>
      <c r="K205" s="56"/>
      <c r="L205" s="56"/>
      <c r="M205" s="56">
        <f>'[1]2022-23'!M205*1.06</f>
        <v>18.921000000000003</v>
      </c>
      <c r="N205" s="56">
        <f t="shared" si="28"/>
        <v>4238.304000000001</v>
      </c>
      <c r="O205" s="56">
        <f>'[1]2022-23'!O205*1.06</f>
        <v>17.511199999999999</v>
      </c>
      <c r="P205" s="56">
        <f t="shared" si="29"/>
        <v>3922.5087999999996</v>
      </c>
      <c r="Q205" s="56"/>
      <c r="R205" s="56"/>
      <c r="S205" s="56"/>
      <c r="T205" s="56"/>
      <c r="U205" s="57"/>
      <c r="V205" s="57"/>
      <c r="W205" s="57"/>
      <c r="X205" s="57"/>
      <c r="Y205" s="57"/>
      <c r="Z205" s="57"/>
      <c r="AA205" s="57"/>
      <c r="AB205" s="57"/>
      <c r="AC205" s="57"/>
    </row>
    <row r="206" spans="1:29" x14ac:dyDescent="0.25">
      <c r="A206" s="51" t="s">
        <v>33</v>
      </c>
      <c r="B206" s="51" t="s">
        <v>34</v>
      </c>
      <c r="C206" s="52">
        <v>60</v>
      </c>
      <c r="D206" s="52">
        <v>5</v>
      </c>
      <c r="E206" s="51" t="s">
        <v>32</v>
      </c>
      <c r="F206" s="11" t="s">
        <v>31</v>
      </c>
      <c r="G206" s="54">
        <v>12.57</v>
      </c>
      <c r="H206" s="55"/>
      <c r="I206" s="56"/>
      <c r="J206" s="56"/>
      <c r="K206" s="56"/>
      <c r="L206" s="56"/>
      <c r="M206" s="56">
        <f>'[1]2022-23'!M206*1.06</f>
        <v>19.726600000000001</v>
      </c>
      <c r="N206" s="56">
        <f t="shared" si="28"/>
        <v>4418.7584000000006</v>
      </c>
      <c r="O206" s="56">
        <f>'[1]2022-23'!O206*1.06</f>
        <v>18.2638</v>
      </c>
      <c r="P206" s="56">
        <f t="shared" si="29"/>
        <v>4091.0911999999998</v>
      </c>
      <c r="Q206" s="56"/>
      <c r="R206" s="56"/>
      <c r="S206" s="56"/>
      <c r="T206" s="56"/>
      <c r="U206" s="57"/>
      <c r="V206" s="57"/>
      <c r="W206" s="57"/>
      <c r="X206" s="57"/>
      <c r="Y206" s="57"/>
      <c r="Z206" s="57"/>
      <c r="AA206" s="57"/>
      <c r="AB206" s="57"/>
      <c r="AC206" s="57"/>
    </row>
    <row r="207" spans="1:29" x14ac:dyDescent="0.25">
      <c r="A207" s="51" t="s">
        <v>33</v>
      </c>
      <c r="B207" s="51" t="s">
        <v>34</v>
      </c>
      <c r="C207" s="52">
        <v>60</v>
      </c>
      <c r="D207" s="52">
        <v>6</v>
      </c>
      <c r="E207" s="51" t="s">
        <v>32</v>
      </c>
      <c r="F207" s="11" t="s">
        <v>31</v>
      </c>
      <c r="G207" s="54">
        <v>17.68</v>
      </c>
      <c r="H207" s="55"/>
      <c r="I207" s="56"/>
      <c r="J207" s="56"/>
      <c r="K207" s="56"/>
      <c r="L207" s="56"/>
      <c r="M207" s="56">
        <f>'[1]2022-23'!M207*1.06</f>
        <v>21.761800000000001</v>
      </c>
      <c r="N207" s="56">
        <f t="shared" si="28"/>
        <v>4874.6432000000004</v>
      </c>
      <c r="O207" s="56">
        <f>'[1]2022-23'!O207*1.06</f>
        <v>20.150600000000004</v>
      </c>
      <c r="P207" s="56">
        <f t="shared" si="29"/>
        <v>4513.7344000000012</v>
      </c>
      <c r="Q207" s="56"/>
      <c r="R207" s="56"/>
      <c r="S207" s="56"/>
      <c r="T207" s="56"/>
      <c r="U207" s="57"/>
      <c r="V207" s="57"/>
      <c r="W207" s="57"/>
      <c r="X207" s="57"/>
      <c r="Y207" s="57"/>
      <c r="Z207" s="57"/>
      <c r="AA207" s="57"/>
      <c r="AB207" s="57"/>
      <c r="AC207" s="57"/>
    </row>
    <row r="208" spans="1:29" x14ac:dyDescent="0.25">
      <c r="A208" s="66" t="s">
        <v>28</v>
      </c>
      <c r="B208" s="66" t="s">
        <v>36</v>
      </c>
      <c r="C208" s="67" t="s">
        <v>37</v>
      </c>
      <c r="D208" s="68">
        <v>1</v>
      </c>
      <c r="E208" s="66" t="s">
        <v>30</v>
      </c>
      <c r="F208" s="10" t="s">
        <v>0</v>
      </c>
      <c r="G208" s="46">
        <v>15.14</v>
      </c>
      <c r="H208" s="34"/>
      <c r="I208" s="30">
        <f>'[1]2022-23'!I208*1.06</f>
        <v>27.749378328000002</v>
      </c>
      <c r="J208" s="30">
        <f t="shared" ref="J208:J255" si="30">I208*189</f>
        <v>5244.6325039920002</v>
      </c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1">
        <f t="shared" ref="U208:U255" si="31">K208*63</f>
        <v>0</v>
      </c>
      <c r="V208" s="31">
        <f t="shared" ref="V208:V255" si="32">K208*63</f>
        <v>0</v>
      </c>
      <c r="W208" s="31">
        <f t="shared" ref="W208:W255" si="33">K208*63</f>
        <v>0</v>
      </c>
      <c r="X208" s="31"/>
      <c r="Y208" s="31"/>
      <c r="Z208" s="31"/>
      <c r="AA208" s="31"/>
      <c r="AB208" s="31"/>
      <c r="AC208" s="31"/>
    </row>
    <row r="209" spans="1:29" x14ac:dyDescent="0.25">
      <c r="A209" s="66" t="s">
        <v>28</v>
      </c>
      <c r="B209" s="66" t="s">
        <v>36</v>
      </c>
      <c r="C209" s="67" t="s">
        <v>37</v>
      </c>
      <c r="D209" s="68">
        <v>2</v>
      </c>
      <c r="E209" s="66" t="s">
        <v>30</v>
      </c>
      <c r="F209" s="10" t="s">
        <v>0</v>
      </c>
      <c r="G209" s="46">
        <v>15.21</v>
      </c>
      <c r="H209" s="34"/>
      <c r="I209" s="30">
        <f>'[1]2022-23'!I209*1.06</f>
        <v>27.749378328000002</v>
      </c>
      <c r="J209" s="30">
        <f t="shared" si="30"/>
        <v>5244.6325039920002</v>
      </c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1">
        <f t="shared" si="31"/>
        <v>0</v>
      </c>
      <c r="V209" s="31">
        <f t="shared" si="32"/>
        <v>0</v>
      </c>
      <c r="W209" s="31">
        <f t="shared" si="33"/>
        <v>0</v>
      </c>
      <c r="X209" s="31"/>
      <c r="Y209" s="31"/>
      <c r="Z209" s="31"/>
      <c r="AA209" s="31"/>
      <c r="AB209" s="31"/>
      <c r="AC209" s="31"/>
    </row>
    <row r="210" spans="1:29" x14ac:dyDescent="0.25">
      <c r="A210" s="66" t="s">
        <v>28</v>
      </c>
      <c r="B210" s="66" t="s">
        <v>36</v>
      </c>
      <c r="C210" s="67" t="s">
        <v>37</v>
      </c>
      <c r="D210" s="68">
        <v>3</v>
      </c>
      <c r="E210" s="66" t="s">
        <v>30</v>
      </c>
      <c r="F210" s="10" t="s">
        <v>0</v>
      </c>
      <c r="G210" s="46">
        <v>17.54</v>
      </c>
      <c r="H210" s="34"/>
      <c r="I210" s="30">
        <f>'[1]2022-23'!I210*1.06</f>
        <v>28.550658192</v>
      </c>
      <c r="J210" s="30">
        <f t="shared" si="30"/>
        <v>5396.0743982880003</v>
      </c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1">
        <f t="shared" si="31"/>
        <v>0</v>
      </c>
      <c r="V210" s="31">
        <f t="shared" si="32"/>
        <v>0</v>
      </c>
      <c r="W210" s="31">
        <f t="shared" si="33"/>
        <v>0</v>
      </c>
      <c r="X210" s="31"/>
      <c r="Y210" s="31"/>
      <c r="Z210" s="31"/>
      <c r="AA210" s="31"/>
      <c r="AB210" s="31"/>
      <c r="AC210" s="31"/>
    </row>
    <row r="211" spans="1:29" x14ac:dyDescent="0.25">
      <c r="A211" s="66" t="s">
        <v>28</v>
      </c>
      <c r="B211" s="66" t="s">
        <v>36</v>
      </c>
      <c r="C211" s="67" t="s">
        <v>37</v>
      </c>
      <c r="D211" s="68">
        <v>4</v>
      </c>
      <c r="E211" s="66" t="s">
        <v>30</v>
      </c>
      <c r="F211" s="10" t="s">
        <v>0</v>
      </c>
      <c r="G211" s="46">
        <v>17.48</v>
      </c>
      <c r="H211" s="34"/>
      <c r="I211" s="30">
        <f>'[1]2022-23'!I211*1.06</f>
        <v>28.550658192</v>
      </c>
      <c r="J211" s="30">
        <f t="shared" si="30"/>
        <v>5396.0743982880003</v>
      </c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1">
        <f t="shared" si="31"/>
        <v>0</v>
      </c>
      <c r="V211" s="31">
        <f t="shared" si="32"/>
        <v>0</v>
      </c>
      <c r="W211" s="31">
        <f t="shared" si="33"/>
        <v>0</v>
      </c>
      <c r="X211" s="31"/>
      <c r="Y211" s="31"/>
      <c r="Z211" s="31"/>
      <c r="AA211" s="31"/>
      <c r="AB211" s="31"/>
      <c r="AC211" s="31"/>
    </row>
    <row r="212" spans="1:29" x14ac:dyDescent="0.25">
      <c r="A212" s="66" t="s">
        <v>28</v>
      </c>
      <c r="B212" s="66" t="s">
        <v>36</v>
      </c>
      <c r="C212" s="67" t="s">
        <v>37</v>
      </c>
      <c r="D212" s="68">
        <v>5</v>
      </c>
      <c r="E212" s="66" t="s">
        <v>30</v>
      </c>
      <c r="F212" s="10" t="s">
        <v>0</v>
      </c>
      <c r="G212" s="46">
        <v>15.24</v>
      </c>
      <c r="H212" s="34"/>
      <c r="I212" s="30">
        <f>'[1]2022-23'!I212*1.06</f>
        <v>27.749378328000002</v>
      </c>
      <c r="J212" s="30">
        <f t="shared" si="30"/>
        <v>5244.6325039920002</v>
      </c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1">
        <f t="shared" si="31"/>
        <v>0</v>
      </c>
      <c r="V212" s="31">
        <f t="shared" si="32"/>
        <v>0</v>
      </c>
      <c r="W212" s="31">
        <f t="shared" si="33"/>
        <v>0</v>
      </c>
      <c r="X212" s="31"/>
      <c r="Y212" s="31"/>
      <c r="Z212" s="31"/>
      <c r="AA212" s="31"/>
      <c r="AB212" s="31"/>
      <c r="AC212" s="31"/>
    </row>
    <row r="213" spans="1:29" x14ac:dyDescent="0.25">
      <c r="A213" s="66" t="s">
        <v>28</v>
      </c>
      <c r="B213" s="66" t="s">
        <v>36</v>
      </c>
      <c r="C213" s="67" t="s">
        <v>37</v>
      </c>
      <c r="D213" s="68">
        <v>6</v>
      </c>
      <c r="E213" s="66" t="s">
        <v>30</v>
      </c>
      <c r="F213" s="10" t="s">
        <v>0</v>
      </c>
      <c r="G213" s="46">
        <v>15.24</v>
      </c>
      <c r="H213" s="34"/>
      <c r="I213" s="30">
        <f>'[1]2022-23'!I213*1.06</f>
        <v>27.749378328000002</v>
      </c>
      <c r="J213" s="30">
        <f t="shared" si="30"/>
        <v>5244.6325039920002</v>
      </c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1">
        <f t="shared" si="31"/>
        <v>0</v>
      </c>
      <c r="V213" s="31">
        <f t="shared" si="32"/>
        <v>0</v>
      </c>
      <c r="W213" s="31">
        <f t="shared" si="33"/>
        <v>0</v>
      </c>
      <c r="X213" s="31"/>
      <c r="Y213" s="31"/>
      <c r="Z213" s="31"/>
      <c r="AA213" s="31"/>
      <c r="AB213" s="31"/>
      <c r="AC213" s="31"/>
    </row>
    <row r="214" spans="1:29" x14ac:dyDescent="0.25">
      <c r="A214" s="66" t="s">
        <v>28</v>
      </c>
      <c r="B214" s="66" t="s">
        <v>36</v>
      </c>
      <c r="C214" s="67" t="s">
        <v>37</v>
      </c>
      <c r="D214" s="68">
        <v>7</v>
      </c>
      <c r="E214" s="66" t="s">
        <v>30</v>
      </c>
      <c r="F214" s="10" t="s">
        <v>0</v>
      </c>
      <c r="G214" s="46">
        <v>17.46</v>
      </c>
      <c r="H214" s="34"/>
      <c r="I214" s="30">
        <f>'[1]2022-23'!I214*1.06</f>
        <v>28.550658192</v>
      </c>
      <c r="J214" s="30">
        <f t="shared" si="30"/>
        <v>5396.0743982880003</v>
      </c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1">
        <f t="shared" si="31"/>
        <v>0</v>
      </c>
      <c r="V214" s="31">
        <f t="shared" si="32"/>
        <v>0</v>
      </c>
      <c r="W214" s="31">
        <f t="shared" si="33"/>
        <v>0</v>
      </c>
      <c r="X214" s="31"/>
      <c r="Y214" s="31"/>
      <c r="Z214" s="31"/>
      <c r="AA214" s="31"/>
      <c r="AB214" s="31"/>
      <c r="AC214" s="31"/>
    </row>
    <row r="215" spans="1:29" x14ac:dyDescent="0.25">
      <c r="A215" s="66" t="s">
        <v>28</v>
      </c>
      <c r="B215" s="66" t="s">
        <v>36</v>
      </c>
      <c r="C215" s="67" t="s">
        <v>37</v>
      </c>
      <c r="D215" s="68">
        <v>8</v>
      </c>
      <c r="E215" s="66" t="s">
        <v>30</v>
      </c>
      <c r="F215" s="10" t="s">
        <v>0</v>
      </c>
      <c r="G215" s="46">
        <v>17.420000000000002</v>
      </c>
      <c r="H215" s="34"/>
      <c r="I215" s="30">
        <f>'[1]2022-23'!I215*1.06</f>
        <v>28.550658192</v>
      </c>
      <c r="J215" s="30">
        <f t="shared" si="30"/>
        <v>5396.0743982880003</v>
      </c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1">
        <f t="shared" si="31"/>
        <v>0</v>
      </c>
      <c r="V215" s="31">
        <f t="shared" si="32"/>
        <v>0</v>
      </c>
      <c r="W215" s="31">
        <f t="shared" si="33"/>
        <v>0</v>
      </c>
      <c r="X215" s="31"/>
      <c r="Y215" s="31"/>
      <c r="Z215" s="31"/>
      <c r="AA215" s="31"/>
      <c r="AB215" s="31"/>
      <c r="AC215" s="31"/>
    </row>
    <row r="216" spans="1:29" x14ac:dyDescent="0.25">
      <c r="A216" s="66" t="s">
        <v>28</v>
      </c>
      <c r="B216" s="66" t="s">
        <v>36</v>
      </c>
      <c r="C216" s="67" t="s">
        <v>37</v>
      </c>
      <c r="D216" s="68">
        <v>9</v>
      </c>
      <c r="E216" s="66" t="s">
        <v>30</v>
      </c>
      <c r="F216" s="10" t="s">
        <v>0</v>
      </c>
      <c r="G216" s="46">
        <v>15.22</v>
      </c>
      <c r="H216" s="34"/>
      <c r="I216" s="30">
        <f>'[1]2022-23'!I216*1.06</f>
        <v>27.749378328000002</v>
      </c>
      <c r="J216" s="30">
        <f t="shared" si="30"/>
        <v>5244.6325039920002</v>
      </c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1">
        <f t="shared" si="31"/>
        <v>0</v>
      </c>
      <c r="V216" s="31">
        <f t="shared" si="32"/>
        <v>0</v>
      </c>
      <c r="W216" s="31">
        <f t="shared" si="33"/>
        <v>0</v>
      </c>
      <c r="X216" s="31"/>
      <c r="Y216" s="31"/>
      <c r="Z216" s="31"/>
      <c r="AA216" s="31"/>
      <c r="AB216" s="31"/>
      <c r="AC216" s="31"/>
    </row>
    <row r="217" spans="1:29" x14ac:dyDescent="0.25">
      <c r="A217" s="66" t="s">
        <v>28</v>
      </c>
      <c r="B217" s="66" t="s">
        <v>36</v>
      </c>
      <c r="C217" s="67" t="s">
        <v>37</v>
      </c>
      <c r="D217" s="68">
        <v>10</v>
      </c>
      <c r="E217" s="66" t="s">
        <v>30</v>
      </c>
      <c r="F217" s="10" t="s">
        <v>0</v>
      </c>
      <c r="G217" s="46">
        <v>15.04</v>
      </c>
      <c r="H217" s="34"/>
      <c r="I217" s="30">
        <f>'[1]2022-23'!I217*1.06</f>
        <v>27.749378328000002</v>
      </c>
      <c r="J217" s="30">
        <f t="shared" si="30"/>
        <v>5244.6325039920002</v>
      </c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1">
        <f t="shared" si="31"/>
        <v>0</v>
      </c>
      <c r="V217" s="31">
        <f t="shared" si="32"/>
        <v>0</v>
      </c>
      <c r="W217" s="31">
        <f t="shared" si="33"/>
        <v>0</v>
      </c>
      <c r="X217" s="31"/>
      <c r="Y217" s="31"/>
      <c r="Z217" s="31"/>
      <c r="AA217" s="31"/>
      <c r="AB217" s="31"/>
      <c r="AC217" s="31"/>
    </row>
    <row r="218" spans="1:29" x14ac:dyDescent="0.25">
      <c r="A218" s="66" t="s">
        <v>28</v>
      </c>
      <c r="B218" s="66" t="s">
        <v>36</v>
      </c>
      <c r="C218" s="67" t="s">
        <v>37</v>
      </c>
      <c r="D218" s="68">
        <v>11</v>
      </c>
      <c r="E218" s="66" t="s">
        <v>30</v>
      </c>
      <c r="F218" s="10" t="s">
        <v>0</v>
      </c>
      <c r="G218" s="46">
        <v>17.36</v>
      </c>
      <c r="H218" s="34"/>
      <c r="I218" s="30">
        <f>'[1]2022-23'!I218*1.06</f>
        <v>28.550658192</v>
      </c>
      <c r="J218" s="30">
        <f t="shared" si="30"/>
        <v>5396.0743982880003</v>
      </c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1">
        <f t="shared" si="31"/>
        <v>0</v>
      </c>
      <c r="V218" s="31">
        <f t="shared" si="32"/>
        <v>0</v>
      </c>
      <c r="W218" s="31">
        <f t="shared" si="33"/>
        <v>0</v>
      </c>
      <c r="X218" s="31"/>
      <c r="Y218" s="31"/>
      <c r="Z218" s="31"/>
      <c r="AA218" s="31"/>
      <c r="AB218" s="31"/>
      <c r="AC218" s="31"/>
    </row>
    <row r="219" spans="1:29" x14ac:dyDescent="0.25">
      <c r="A219" s="66" t="s">
        <v>28</v>
      </c>
      <c r="B219" s="66" t="s">
        <v>36</v>
      </c>
      <c r="C219" s="67" t="s">
        <v>37</v>
      </c>
      <c r="D219" s="68">
        <v>12</v>
      </c>
      <c r="E219" s="66" t="s">
        <v>30</v>
      </c>
      <c r="F219" s="10" t="s">
        <v>0</v>
      </c>
      <c r="G219" s="46">
        <v>17.489999999999998</v>
      </c>
      <c r="H219" s="34"/>
      <c r="I219" s="30">
        <f>'[1]2022-23'!I219*1.06</f>
        <v>28.550658192</v>
      </c>
      <c r="J219" s="30">
        <f t="shared" si="30"/>
        <v>5396.0743982880003</v>
      </c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1">
        <f t="shared" si="31"/>
        <v>0</v>
      </c>
      <c r="V219" s="31">
        <f t="shared" si="32"/>
        <v>0</v>
      </c>
      <c r="W219" s="31">
        <f t="shared" si="33"/>
        <v>0</v>
      </c>
      <c r="X219" s="31"/>
      <c r="Y219" s="31"/>
      <c r="Z219" s="31"/>
      <c r="AA219" s="31"/>
      <c r="AB219" s="31"/>
      <c r="AC219" s="31"/>
    </row>
    <row r="220" spans="1:29" x14ac:dyDescent="0.25">
      <c r="A220" s="66" t="s">
        <v>28</v>
      </c>
      <c r="B220" s="66" t="s">
        <v>36</v>
      </c>
      <c r="C220" s="67" t="s">
        <v>38</v>
      </c>
      <c r="D220" s="68">
        <v>1</v>
      </c>
      <c r="E220" s="66" t="s">
        <v>30</v>
      </c>
      <c r="F220" s="10" t="s">
        <v>0</v>
      </c>
      <c r="G220" s="46">
        <v>15.12</v>
      </c>
      <c r="H220" s="34"/>
      <c r="I220" s="30">
        <f>'[1]2022-23'!I220*1.06</f>
        <v>27.749378328000002</v>
      </c>
      <c r="J220" s="30">
        <f t="shared" si="30"/>
        <v>5244.6325039920002</v>
      </c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1">
        <f t="shared" si="31"/>
        <v>0</v>
      </c>
      <c r="V220" s="31">
        <f t="shared" si="32"/>
        <v>0</v>
      </c>
      <c r="W220" s="31">
        <f t="shared" si="33"/>
        <v>0</v>
      </c>
      <c r="X220" s="31"/>
      <c r="Y220" s="31"/>
      <c r="Z220" s="31"/>
      <c r="AA220" s="31"/>
      <c r="AB220" s="31"/>
      <c r="AC220" s="31"/>
    </row>
    <row r="221" spans="1:29" x14ac:dyDescent="0.25">
      <c r="A221" s="66" t="s">
        <v>28</v>
      </c>
      <c r="B221" s="66" t="s">
        <v>36</v>
      </c>
      <c r="C221" s="67" t="s">
        <v>38</v>
      </c>
      <c r="D221" s="68">
        <v>2</v>
      </c>
      <c r="E221" s="66" t="s">
        <v>30</v>
      </c>
      <c r="F221" s="10" t="s">
        <v>0</v>
      </c>
      <c r="G221" s="46">
        <v>15.3</v>
      </c>
      <c r="H221" s="34"/>
      <c r="I221" s="30">
        <f>'[1]2022-23'!I221*1.06</f>
        <v>27.749378328000002</v>
      </c>
      <c r="J221" s="30">
        <f t="shared" si="30"/>
        <v>5244.6325039920002</v>
      </c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1">
        <f t="shared" si="31"/>
        <v>0</v>
      </c>
      <c r="V221" s="31">
        <f t="shared" si="32"/>
        <v>0</v>
      </c>
      <c r="W221" s="31">
        <f t="shared" si="33"/>
        <v>0</v>
      </c>
      <c r="X221" s="31"/>
      <c r="Y221" s="31"/>
      <c r="Z221" s="31"/>
      <c r="AA221" s="31"/>
      <c r="AB221" s="31"/>
      <c r="AC221" s="31"/>
    </row>
    <row r="222" spans="1:29" x14ac:dyDescent="0.25">
      <c r="A222" s="66" t="s">
        <v>28</v>
      </c>
      <c r="B222" s="66" t="s">
        <v>36</v>
      </c>
      <c r="C222" s="67" t="s">
        <v>38</v>
      </c>
      <c r="D222" s="68">
        <v>3</v>
      </c>
      <c r="E222" s="66" t="s">
        <v>30</v>
      </c>
      <c r="F222" s="10" t="s">
        <v>0</v>
      </c>
      <c r="G222" s="46">
        <v>17.54</v>
      </c>
      <c r="H222" s="34"/>
      <c r="I222" s="30">
        <f>'[1]2022-23'!I222*1.06</f>
        <v>28.550658192</v>
      </c>
      <c r="J222" s="30">
        <f t="shared" si="30"/>
        <v>5396.0743982880003</v>
      </c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1">
        <f t="shared" si="31"/>
        <v>0</v>
      </c>
      <c r="V222" s="31">
        <f t="shared" si="32"/>
        <v>0</v>
      </c>
      <c r="W222" s="31">
        <f t="shared" si="33"/>
        <v>0</v>
      </c>
      <c r="X222" s="31"/>
      <c r="Y222" s="31"/>
      <c r="Z222" s="31"/>
      <c r="AA222" s="31"/>
      <c r="AB222" s="31"/>
      <c r="AC222" s="31"/>
    </row>
    <row r="223" spans="1:29" x14ac:dyDescent="0.25">
      <c r="A223" s="66" t="s">
        <v>28</v>
      </c>
      <c r="B223" s="66" t="s">
        <v>36</v>
      </c>
      <c r="C223" s="67" t="s">
        <v>38</v>
      </c>
      <c r="D223" s="68">
        <v>4</v>
      </c>
      <c r="E223" s="66" t="s">
        <v>30</v>
      </c>
      <c r="F223" s="10" t="s">
        <v>0</v>
      </c>
      <c r="G223" s="46">
        <v>17.63</v>
      </c>
      <c r="H223" s="34"/>
      <c r="I223" s="30">
        <f>'[1]2022-23'!I223*1.06</f>
        <v>28.550658192</v>
      </c>
      <c r="J223" s="30">
        <f t="shared" si="30"/>
        <v>5396.0743982880003</v>
      </c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1">
        <f t="shared" si="31"/>
        <v>0</v>
      </c>
      <c r="V223" s="31">
        <f t="shared" si="32"/>
        <v>0</v>
      </c>
      <c r="W223" s="31">
        <f t="shared" si="33"/>
        <v>0</v>
      </c>
      <c r="X223" s="31"/>
      <c r="Y223" s="31"/>
      <c r="Z223" s="31"/>
      <c r="AA223" s="31"/>
      <c r="AB223" s="31"/>
      <c r="AC223" s="31"/>
    </row>
    <row r="224" spans="1:29" x14ac:dyDescent="0.25">
      <c r="A224" s="66" t="s">
        <v>28</v>
      </c>
      <c r="B224" s="66" t="s">
        <v>36</v>
      </c>
      <c r="C224" s="67" t="s">
        <v>38</v>
      </c>
      <c r="D224" s="68">
        <v>5</v>
      </c>
      <c r="E224" s="66" t="s">
        <v>30</v>
      </c>
      <c r="F224" s="10" t="s">
        <v>0</v>
      </c>
      <c r="G224" s="46">
        <v>15.21</v>
      </c>
      <c r="H224" s="34"/>
      <c r="I224" s="30">
        <f>'[1]2022-23'!I224*1.06</f>
        <v>27.749378328000002</v>
      </c>
      <c r="J224" s="30">
        <f t="shared" si="30"/>
        <v>5244.6325039920002</v>
      </c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1">
        <f t="shared" si="31"/>
        <v>0</v>
      </c>
      <c r="V224" s="31">
        <f t="shared" si="32"/>
        <v>0</v>
      </c>
      <c r="W224" s="31">
        <f t="shared" si="33"/>
        <v>0</v>
      </c>
      <c r="X224" s="31"/>
      <c r="Y224" s="31"/>
      <c r="Z224" s="31"/>
      <c r="AA224" s="31"/>
      <c r="AB224" s="31"/>
      <c r="AC224" s="31"/>
    </row>
    <row r="225" spans="1:29" x14ac:dyDescent="0.25">
      <c r="A225" s="66" t="s">
        <v>28</v>
      </c>
      <c r="B225" s="66" t="s">
        <v>36</v>
      </c>
      <c r="C225" s="67" t="s">
        <v>38</v>
      </c>
      <c r="D225" s="68">
        <v>6</v>
      </c>
      <c r="E225" s="66" t="s">
        <v>30</v>
      </c>
      <c r="F225" s="10" t="s">
        <v>0</v>
      </c>
      <c r="G225" s="46">
        <v>15.12</v>
      </c>
      <c r="H225" s="34"/>
      <c r="I225" s="30">
        <f>'[1]2022-23'!I225*1.06</f>
        <v>27.749378328000002</v>
      </c>
      <c r="J225" s="30">
        <f t="shared" si="30"/>
        <v>5244.6325039920002</v>
      </c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1">
        <f t="shared" si="31"/>
        <v>0</v>
      </c>
      <c r="V225" s="31">
        <f t="shared" si="32"/>
        <v>0</v>
      </c>
      <c r="W225" s="31">
        <f t="shared" si="33"/>
        <v>0</v>
      </c>
      <c r="X225" s="31"/>
      <c r="Y225" s="31"/>
      <c r="Z225" s="31"/>
      <c r="AA225" s="31"/>
      <c r="AB225" s="31"/>
      <c r="AC225" s="31"/>
    </row>
    <row r="226" spans="1:29" x14ac:dyDescent="0.25">
      <c r="A226" s="66" t="s">
        <v>28</v>
      </c>
      <c r="B226" s="66" t="s">
        <v>36</v>
      </c>
      <c r="C226" s="67" t="s">
        <v>38</v>
      </c>
      <c r="D226" s="68">
        <v>7</v>
      </c>
      <c r="E226" s="66" t="s">
        <v>30</v>
      </c>
      <c r="F226" s="10" t="s">
        <v>0</v>
      </c>
      <c r="G226" s="46">
        <v>17.52</v>
      </c>
      <c r="H226" s="34"/>
      <c r="I226" s="30">
        <f>'[1]2022-23'!I226*1.06</f>
        <v>28.550658192</v>
      </c>
      <c r="J226" s="30">
        <f t="shared" si="30"/>
        <v>5396.0743982880003</v>
      </c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1">
        <f t="shared" si="31"/>
        <v>0</v>
      </c>
      <c r="V226" s="31">
        <f t="shared" si="32"/>
        <v>0</v>
      </c>
      <c r="W226" s="31">
        <f t="shared" si="33"/>
        <v>0</v>
      </c>
      <c r="X226" s="31"/>
      <c r="Y226" s="31"/>
      <c r="Z226" s="31"/>
      <c r="AA226" s="31"/>
      <c r="AB226" s="31"/>
      <c r="AC226" s="31"/>
    </row>
    <row r="227" spans="1:29" x14ac:dyDescent="0.25">
      <c r="A227" s="66" t="s">
        <v>28</v>
      </c>
      <c r="B227" s="66" t="s">
        <v>36</v>
      </c>
      <c r="C227" s="67" t="s">
        <v>38</v>
      </c>
      <c r="D227" s="68">
        <v>8</v>
      </c>
      <c r="E227" s="66" t="s">
        <v>30</v>
      </c>
      <c r="F227" s="10" t="s">
        <v>0</v>
      </c>
      <c r="G227" s="46">
        <v>17.600000000000001</v>
      </c>
      <c r="H227" s="34"/>
      <c r="I227" s="30">
        <f>'[1]2022-23'!I227*1.06</f>
        <v>28.550658192</v>
      </c>
      <c r="J227" s="30">
        <f t="shared" si="30"/>
        <v>5396.0743982880003</v>
      </c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1">
        <f t="shared" si="31"/>
        <v>0</v>
      </c>
      <c r="V227" s="31">
        <f t="shared" si="32"/>
        <v>0</v>
      </c>
      <c r="W227" s="31">
        <f t="shared" si="33"/>
        <v>0</v>
      </c>
      <c r="X227" s="31"/>
      <c r="Y227" s="31"/>
      <c r="Z227" s="31"/>
      <c r="AA227" s="31"/>
      <c r="AB227" s="31"/>
      <c r="AC227" s="31"/>
    </row>
    <row r="228" spans="1:29" x14ac:dyDescent="0.25">
      <c r="A228" s="66" t="s">
        <v>28</v>
      </c>
      <c r="B228" s="66" t="s">
        <v>36</v>
      </c>
      <c r="C228" s="67" t="s">
        <v>38</v>
      </c>
      <c r="D228" s="68">
        <v>9</v>
      </c>
      <c r="E228" s="66" t="s">
        <v>30</v>
      </c>
      <c r="F228" s="10" t="s">
        <v>0</v>
      </c>
      <c r="G228" s="46">
        <v>15.22</v>
      </c>
      <c r="H228" s="34"/>
      <c r="I228" s="30">
        <f>'[1]2022-23'!I228*1.06</f>
        <v>27.749378328000002</v>
      </c>
      <c r="J228" s="30">
        <f t="shared" si="30"/>
        <v>5244.6325039920002</v>
      </c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1">
        <f t="shared" si="31"/>
        <v>0</v>
      </c>
      <c r="V228" s="31">
        <f t="shared" si="32"/>
        <v>0</v>
      </c>
      <c r="W228" s="31">
        <f t="shared" si="33"/>
        <v>0</v>
      </c>
      <c r="X228" s="31"/>
      <c r="Y228" s="31"/>
      <c r="Z228" s="31"/>
      <c r="AA228" s="31"/>
      <c r="AB228" s="31"/>
      <c r="AC228" s="31"/>
    </row>
    <row r="229" spans="1:29" x14ac:dyDescent="0.25">
      <c r="A229" s="66" t="s">
        <v>28</v>
      </c>
      <c r="B229" s="66" t="s">
        <v>36</v>
      </c>
      <c r="C229" s="67" t="s">
        <v>38</v>
      </c>
      <c r="D229" s="68">
        <v>10</v>
      </c>
      <c r="E229" s="66" t="s">
        <v>30</v>
      </c>
      <c r="F229" s="10" t="s">
        <v>0</v>
      </c>
      <c r="G229" s="46">
        <v>15.22</v>
      </c>
      <c r="H229" s="34"/>
      <c r="I229" s="30">
        <f>'[1]2022-23'!I229*1.06</f>
        <v>27.749378328000002</v>
      </c>
      <c r="J229" s="30">
        <f t="shared" si="30"/>
        <v>5244.6325039920002</v>
      </c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1">
        <f t="shared" si="31"/>
        <v>0</v>
      </c>
      <c r="V229" s="31">
        <f t="shared" si="32"/>
        <v>0</v>
      </c>
      <c r="W229" s="31">
        <f t="shared" si="33"/>
        <v>0</v>
      </c>
      <c r="X229" s="31"/>
      <c r="Y229" s="31"/>
      <c r="Z229" s="31"/>
      <c r="AA229" s="31"/>
      <c r="AB229" s="31"/>
      <c r="AC229" s="31"/>
    </row>
    <row r="230" spans="1:29" x14ac:dyDescent="0.25">
      <c r="A230" s="66" t="s">
        <v>28</v>
      </c>
      <c r="B230" s="66" t="s">
        <v>36</v>
      </c>
      <c r="C230" s="67" t="s">
        <v>38</v>
      </c>
      <c r="D230" s="68">
        <v>11</v>
      </c>
      <c r="E230" s="66" t="s">
        <v>30</v>
      </c>
      <c r="F230" s="10" t="s">
        <v>0</v>
      </c>
      <c r="G230" s="46">
        <v>17.489999999999998</v>
      </c>
      <c r="H230" s="34"/>
      <c r="I230" s="30">
        <f>'[1]2022-23'!I230*1.06</f>
        <v>28.550658192</v>
      </c>
      <c r="J230" s="30">
        <f t="shared" si="30"/>
        <v>5396.0743982880003</v>
      </c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1">
        <f t="shared" si="31"/>
        <v>0</v>
      </c>
      <c r="V230" s="31">
        <f t="shared" si="32"/>
        <v>0</v>
      </c>
      <c r="W230" s="31">
        <f t="shared" si="33"/>
        <v>0</v>
      </c>
      <c r="X230" s="31"/>
      <c r="Y230" s="31"/>
      <c r="Z230" s="31"/>
      <c r="AA230" s="31"/>
      <c r="AB230" s="31"/>
      <c r="AC230" s="31"/>
    </row>
    <row r="231" spans="1:29" x14ac:dyDescent="0.25">
      <c r="A231" s="66" t="s">
        <v>28</v>
      </c>
      <c r="B231" s="66" t="s">
        <v>36</v>
      </c>
      <c r="C231" s="67" t="s">
        <v>38</v>
      </c>
      <c r="D231" s="68">
        <v>12</v>
      </c>
      <c r="E231" s="66" t="s">
        <v>30</v>
      </c>
      <c r="F231" s="10" t="s">
        <v>0</v>
      </c>
      <c r="G231" s="46">
        <v>17.47</v>
      </c>
      <c r="H231" s="34"/>
      <c r="I231" s="30">
        <f>'[1]2022-23'!I231*1.06</f>
        <v>28.550658192</v>
      </c>
      <c r="J231" s="30">
        <f t="shared" si="30"/>
        <v>5396.0743982880003</v>
      </c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1">
        <f t="shared" si="31"/>
        <v>0</v>
      </c>
      <c r="V231" s="31">
        <f t="shared" si="32"/>
        <v>0</v>
      </c>
      <c r="W231" s="31">
        <f t="shared" si="33"/>
        <v>0</v>
      </c>
      <c r="X231" s="31"/>
      <c r="Y231" s="31"/>
      <c r="Z231" s="31"/>
      <c r="AA231" s="31"/>
      <c r="AB231" s="31"/>
      <c r="AC231" s="31"/>
    </row>
    <row r="232" spans="1:29" x14ac:dyDescent="0.25">
      <c r="A232" s="66" t="s">
        <v>28</v>
      </c>
      <c r="B232" s="66" t="s">
        <v>36</v>
      </c>
      <c r="C232" s="67" t="s">
        <v>39</v>
      </c>
      <c r="D232" s="68">
        <v>1</v>
      </c>
      <c r="E232" s="66" t="s">
        <v>30</v>
      </c>
      <c r="F232" s="10" t="s">
        <v>0</v>
      </c>
      <c r="G232" s="46">
        <v>15.1</v>
      </c>
      <c r="H232" s="34"/>
      <c r="I232" s="30">
        <f>'[1]2022-23'!I232*1.06</f>
        <v>27.749378328000002</v>
      </c>
      <c r="J232" s="30">
        <f t="shared" si="30"/>
        <v>5244.6325039920002</v>
      </c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1">
        <f t="shared" si="31"/>
        <v>0</v>
      </c>
      <c r="V232" s="31">
        <f t="shared" si="32"/>
        <v>0</v>
      </c>
      <c r="W232" s="31">
        <f t="shared" si="33"/>
        <v>0</v>
      </c>
      <c r="X232" s="31"/>
      <c r="Y232" s="31"/>
      <c r="Z232" s="31"/>
      <c r="AA232" s="31"/>
      <c r="AB232" s="31"/>
      <c r="AC232" s="31"/>
    </row>
    <row r="233" spans="1:29" x14ac:dyDescent="0.25">
      <c r="A233" s="66" t="s">
        <v>28</v>
      </c>
      <c r="B233" s="66" t="s">
        <v>36</v>
      </c>
      <c r="C233" s="67" t="s">
        <v>39</v>
      </c>
      <c r="D233" s="68">
        <v>2</v>
      </c>
      <c r="E233" s="66" t="s">
        <v>30</v>
      </c>
      <c r="F233" s="10" t="s">
        <v>0</v>
      </c>
      <c r="G233" s="46">
        <v>15.21</v>
      </c>
      <c r="H233" s="34"/>
      <c r="I233" s="30">
        <f>'[1]2022-23'!I233*1.06</f>
        <v>27.749378328000002</v>
      </c>
      <c r="J233" s="30">
        <f t="shared" si="30"/>
        <v>5244.6325039920002</v>
      </c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1">
        <f t="shared" si="31"/>
        <v>0</v>
      </c>
      <c r="V233" s="31">
        <f t="shared" si="32"/>
        <v>0</v>
      </c>
      <c r="W233" s="31">
        <f t="shared" si="33"/>
        <v>0</v>
      </c>
      <c r="X233" s="31"/>
      <c r="Y233" s="31"/>
      <c r="Z233" s="31"/>
      <c r="AA233" s="31"/>
      <c r="AB233" s="31"/>
      <c r="AC233" s="31"/>
    </row>
    <row r="234" spans="1:29" x14ac:dyDescent="0.25">
      <c r="A234" s="66" t="s">
        <v>28</v>
      </c>
      <c r="B234" s="66" t="s">
        <v>36</v>
      </c>
      <c r="C234" s="67" t="s">
        <v>39</v>
      </c>
      <c r="D234" s="68">
        <v>3</v>
      </c>
      <c r="E234" s="66" t="s">
        <v>30</v>
      </c>
      <c r="F234" s="10" t="s">
        <v>0</v>
      </c>
      <c r="G234" s="46">
        <v>17.36</v>
      </c>
      <c r="H234" s="34"/>
      <c r="I234" s="30">
        <f>'[1]2022-23'!I234*1.06</f>
        <v>28.550658192</v>
      </c>
      <c r="J234" s="30">
        <f t="shared" si="30"/>
        <v>5396.0743982880003</v>
      </c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1">
        <f t="shared" si="31"/>
        <v>0</v>
      </c>
      <c r="V234" s="31">
        <f t="shared" si="32"/>
        <v>0</v>
      </c>
      <c r="W234" s="31">
        <f t="shared" si="33"/>
        <v>0</v>
      </c>
      <c r="X234" s="31"/>
      <c r="Y234" s="31"/>
      <c r="Z234" s="31"/>
      <c r="AA234" s="31"/>
      <c r="AB234" s="31"/>
      <c r="AC234" s="31"/>
    </row>
    <row r="235" spans="1:29" x14ac:dyDescent="0.25">
      <c r="A235" s="66" t="s">
        <v>28</v>
      </c>
      <c r="B235" s="66" t="s">
        <v>36</v>
      </c>
      <c r="C235" s="67" t="s">
        <v>39</v>
      </c>
      <c r="D235" s="68">
        <v>4</v>
      </c>
      <c r="E235" s="66" t="s">
        <v>30</v>
      </c>
      <c r="F235" s="10" t="s">
        <v>0</v>
      </c>
      <c r="G235" s="46">
        <v>17.510000000000002</v>
      </c>
      <c r="H235" s="34"/>
      <c r="I235" s="30">
        <f>'[1]2022-23'!I235*1.06</f>
        <v>28.550658192</v>
      </c>
      <c r="J235" s="30">
        <f t="shared" si="30"/>
        <v>5396.0743982880003</v>
      </c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1">
        <f t="shared" si="31"/>
        <v>0</v>
      </c>
      <c r="V235" s="31">
        <f t="shared" si="32"/>
        <v>0</v>
      </c>
      <c r="W235" s="31">
        <f t="shared" si="33"/>
        <v>0</v>
      </c>
      <c r="X235" s="31"/>
      <c r="Y235" s="31"/>
      <c r="Z235" s="31"/>
      <c r="AA235" s="31"/>
      <c r="AB235" s="31"/>
      <c r="AC235" s="31"/>
    </row>
    <row r="236" spans="1:29" x14ac:dyDescent="0.25">
      <c r="A236" s="66" t="s">
        <v>28</v>
      </c>
      <c r="B236" s="66" t="s">
        <v>36</v>
      </c>
      <c r="C236" s="67" t="s">
        <v>39</v>
      </c>
      <c r="D236" s="68">
        <v>5</v>
      </c>
      <c r="E236" s="66" t="s">
        <v>30</v>
      </c>
      <c r="F236" s="10" t="s">
        <v>0</v>
      </c>
      <c r="G236" s="46">
        <v>15.4</v>
      </c>
      <c r="H236" s="34"/>
      <c r="I236" s="30">
        <f>'[1]2022-23'!I236*1.06</f>
        <v>27.749378328000002</v>
      </c>
      <c r="J236" s="30">
        <f t="shared" si="30"/>
        <v>5244.6325039920002</v>
      </c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1">
        <f t="shared" si="31"/>
        <v>0</v>
      </c>
      <c r="V236" s="31">
        <f t="shared" si="32"/>
        <v>0</v>
      </c>
      <c r="W236" s="31">
        <f t="shared" si="33"/>
        <v>0</v>
      </c>
      <c r="X236" s="31"/>
      <c r="Y236" s="31"/>
      <c r="Z236" s="31"/>
      <c r="AA236" s="31"/>
      <c r="AB236" s="31"/>
      <c r="AC236" s="31"/>
    </row>
    <row r="237" spans="1:29" x14ac:dyDescent="0.25">
      <c r="A237" s="66" t="s">
        <v>28</v>
      </c>
      <c r="B237" s="66" t="s">
        <v>36</v>
      </c>
      <c r="C237" s="67" t="s">
        <v>39</v>
      </c>
      <c r="D237" s="68">
        <v>6</v>
      </c>
      <c r="E237" s="66" t="s">
        <v>30</v>
      </c>
      <c r="F237" s="10" t="s">
        <v>0</v>
      </c>
      <c r="G237" s="28">
        <v>15.21</v>
      </c>
      <c r="H237" s="34"/>
      <c r="I237" s="30">
        <f>'[1]2022-23'!I237*1.06</f>
        <v>27.749378328000002</v>
      </c>
      <c r="J237" s="30">
        <f t="shared" si="30"/>
        <v>5244.6325039920002</v>
      </c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1">
        <f t="shared" si="31"/>
        <v>0</v>
      </c>
      <c r="V237" s="31">
        <f t="shared" si="32"/>
        <v>0</v>
      </c>
      <c r="W237" s="31">
        <f t="shared" si="33"/>
        <v>0</v>
      </c>
      <c r="X237" s="31"/>
      <c r="Y237" s="31"/>
      <c r="Z237" s="31"/>
      <c r="AA237" s="31"/>
      <c r="AB237" s="31"/>
      <c r="AC237" s="31"/>
    </row>
    <row r="238" spans="1:29" x14ac:dyDescent="0.25">
      <c r="A238" s="66" t="s">
        <v>28</v>
      </c>
      <c r="B238" s="66" t="s">
        <v>36</v>
      </c>
      <c r="C238" s="67" t="s">
        <v>39</v>
      </c>
      <c r="D238" s="68">
        <v>7</v>
      </c>
      <c r="E238" s="66" t="s">
        <v>30</v>
      </c>
      <c r="F238" s="10" t="s">
        <v>0</v>
      </c>
      <c r="G238" s="28">
        <v>17.510000000000002</v>
      </c>
      <c r="H238" s="34"/>
      <c r="I238" s="30">
        <f>'[1]2022-23'!I238*1.06</f>
        <v>28.550658192</v>
      </c>
      <c r="J238" s="30">
        <f t="shared" si="30"/>
        <v>5396.0743982880003</v>
      </c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1">
        <f t="shared" si="31"/>
        <v>0</v>
      </c>
      <c r="V238" s="31">
        <f t="shared" si="32"/>
        <v>0</v>
      </c>
      <c r="W238" s="31">
        <f t="shared" si="33"/>
        <v>0</v>
      </c>
      <c r="X238" s="31"/>
      <c r="Y238" s="31"/>
      <c r="Z238" s="31"/>
      <c r="AA238" s="31"/>
      <c r="AB238" s="31"/>
      <c r="AC238" s="31"/>
    </row>
    <row r="239" spans="1:29" x14ac:dyDescent="0.25">
      <c r="A239" s="66" t="s">
        <v>28</v>
      </c>
      <c r="B239" s="66" t="s">
        <v>36</v>
      </c>
      <c r="C239" s="67" t="s">
        <v>39</v>
      </c>
      <c r="D239" s="68">
        <v>8</v>
      </c>
      <c r="E239" s="66" t="s">
        <v>30</v>
      </c>
      <c r="F239" s="10" t="s">
        <v>0</v>
      </c>
      <c r="G239" s="28">
        <v>17.63</v>
      </c>
      <c r="H239" s="34"/>
      <c r="I239" s="30">
        <f>'[1]2022-23'!I239*1.06</f>
        <v>28.550658192</v>
      </c>
      <c r="J239" s="30">
        <f t="shared" si="30"/>
        <v>5396.0743982880003</v>
      </c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1">
        <f t="shared" si="31"/>
        <v>0</v>
      </c>
      <c r="V239" s="31">
        <f t="shared" si="32"/>
        <v>0</v>
      </c>
      <c r="W239" s="31">
        <f t="shared" si="33"/>
        <v>0</v>
      </c>
      <c r="X239" s="31"/>
      <c r="Y239" s="31"/>
      <c r="Z239" s="31"/>
      <c r="AA239" s="31"/>
      <c r="AB239" s="31"/>
      <c r="AC239" s="31"/>
    </row>
    <row r="240" spans="1:29" x14ac:dyDescent="0.25">
      <c r="A240" s="66" t="s">
        <v>28</v>
      </c>
      <c r="B240" s="66" t="s">
        <v>36</v>
      </c>
      <c r="C240" s="67" t="s">
        <v>39</v>
      </c>
      <c r="D240" s="68">
        <v>9</v>
      </c>
      <c r="E240" s="66" t="s">
        <v>30</v>
      </c>
      <c r="F240" s="10" t="s">
        <v>0</v>
      </c>
      <c r="G240" s="28">
        <v>15.32</v>
      </c>
      <c r="H240" s="34"/>
      <c r="I240" s="30">
        <f>'[1]2022-23'!I240*1.06</f>
        <v>27.749378328000002</v>
      </c>
      <c r="J240" s="30">
        <f t="shared" si="30"/>
        <v>5244.6325039920002</v>
      </c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1">
        <f t="shared" si="31"/>
        <v>0</v>
      </c>
      <c r="V240" s="31">
        <f t="shared" si="32"/>
        <v>0</v>
      </c>
      <c r="W240" s="31">
        <f t="shared" si="33"/>
        <v>0</v>
      </c>
      <c r="X240" s="31"/>
      <c r="Y240" s="31"/>
      <c r="Z240" s="31"/>
      <c r="AA240" s="31"/>
      <c r="AB240" s="31"/>
      <c r="AC240" s="31"/>
    </row>
    <row r="241" spans="1:29" x14ac:dyDescent="0.25">
      <c r="A241" s="66" t="s">
        <v>28</v>
      </c>
      <c r="B241" s="66" t="s">
        <v>36</v>
      </c>
      <c r="C241" s="67" t="s">
        <v>39</v>
      </c>
      <c r="D241" s="68">
        <v>10</v>
      </c>
      <c r="E241" s="66" t="s">
        <v>30</v>
      </c>
      <c r="F241" s="10" t="s">
        <v>0</v>
      </c>
      <c r="G241" s="28">
        <v>15.2</v>
      </c>
      <c r="H241" s="34"/>
      <c r="I241" s="30">
        <f>'[1]2022-23'!I241*1.06</f>
        <v>27.749378328000002</v>
      </c>
      <c r="J241" s="30">
        <f t="shared" si="30"/>
        <v>5244.6325039920002</v>
      </c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1">
        <f t="shared" si="31"/>
        <v>0</v>
      </c>
      <c r="V241" s="31">
        <f t="shared" si="32"/>
        <v>0</v>
      </c>
      <c r="W241" s="31">
        <f t="shared" si="33"/>
        <v>0</v>
      </c>
      <c r="X241" s="31"/>
      <c r="Y241" s="31"/>
      <c r="Z241" s="31"/>
      <c r="AA241" s="31"/>
      <c r="AB241" s="31"/>
      <c r="AC241" s="31"/>
    </row>
    <row r="242" spans="1:29" x14ac:dyDescent="0.25">
      <c r="A242" s="66" t="s">
        <v>28</v>
      </c>
      <c r="B242" s="66" t="s">
        <v>36</v>
      </c>
      <c r="C242" s="67" t="s">
        <v>39</v>
      </c>
      <c r="D242" s="68">
        <v>11</v>
      </c>
      <c r="E242" s="66" t="s">
        <v>30</v>
      </c>
      <c r="F242" s="10" t="s">
        <v>0</v>
      </c>
      <c r="G242" s="28">
        <v>17.36</v>
      </c>
      <c r="H242" s="34"/>
      <c r="I242" s="30">
        <f>'[1]2022-23'!I242*1.06</f>
        <v>28.550658192</v>
      </c>
      <c r="J242" s="30">
        <f t="shared" si="30"/>
        <v>5396.0743982880003</v>
      </c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1">
        <f t="shared" si="31"/>
        <v>0</v>
      </c>
      <c r="V242" s="31">
        <f t="shared" si="32"/>
        <v>0</v>
      </c>
      <c r="W242" s="31">
        <f t="shared" si="33"/>
        <v>0</v>
      </c>
      <c r="X242" s="31"/>
      <c r="Y242" s="31"/>
      <c r="Z242" s="31"/>
      <c r="AA242" s="31"/>
      <c r="AB242" s="31"/>
      <c r="AC242" s="31"/>
    </row>
    <row r="243" spans="1:29" x14ac:dyDescent="0.25">
      <c r="A243" s="66" t="s">
        <v>28</v>
      </c>
      <c r="B243" s="66" t="s">
        <v>36</v>
      </c>
      <c r="C243" s="67" t="s">
        <v>39</v>
      </c>
      <c r="D243" s="68">
        <v>12</v>
      </c>
      <c r="E243" s="66" t="s">
        <v>30</v>
      </c>
      <c r="F243" s="10" t="s">
        <v>0</v>
      </c>
      <c r="G243" s="28">
        <v>17.5</v>
      </c>
      <c r="H243" s="34"/>
      <c r="I243" s="30">
        <f>'[1]2022-23'!I243*1.06</f>
        <v>28.550658192</v>
      </c>
      <c r="J243" s="30">
        <f t="shared" si="30"/>
        <v>5396.0743982880003</v>
      </c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1">
        <f t="shared" si="31"/>
        <v>0</v>
      </c>
      <c r="V243" s="31">
        <f t="shared" si="32"/>
        <v>0</v>
      </c>
      <c r="W243" s="31">
        <f t="shared" si="33"/>
        <v>0</v>
      </c>
      <c r="X243" s="31"/>
      <c r="Y243" s="31"/>
      <c r="Z243" s="31"/>
      <c r="AA243" s="31"/>
      <c r="AB243" s="31"/>
      <c r="AC243" s="31"/>
    </row>
    <row r="244" spans="1:29" x14ac:dyDescent="0.25">
      <c r="A244" s="66" t="s">
        <v>28</v>
      </c>
      <c r="B244" s="66" t="s">
        <v>36</v>
      </c>
      <c r="C244" s="67" t="s">
        <v>40</v>
      </c>
      <c r="D244" s="68">
        <v>1</v>
      </c>
      <c r="E244" s="66" t="s">
        <v>30</v>
      </c>
      <c r="F244" s="10" t="s">
        <v>0</v>
      </c>
      <c r="G244" s="28">
        <v>33.21</v>
      </c>
      <c r="H244" s="34"/>
      <c r="I244" s="30">
        <f>'[1]2022-23'!I244*1.06</f>
        <v>30.275825999999999</v>
      </c>
      <c r="J244" s="30">
        <f t="shared" si="30"/>
        <v>5722.1311139999998</v>
      </c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1">
        <f t="shared" si="31"/>
        <v>0</v>
      </c>
      <c r="V244" s="31">
        <f t="shared" si="32"/>
        <v>0</v>
      </c>
      <c r="W244" s="31">
        <f t="shared" si="33"/>
        <v>0</v>
      </c>
      <c r="X244" s="31"/>
      <c r="Y244" s="31"/>
      <c r="Z244" s="31"/>
      <c r="AA244" s="31"/>
      <c r="AB244" s="31"/>
      <c r="AC244" s="31"/>
    </row>
    <row r="245" spans="1:29" x14ac:dyDescent="0.25">
      <c r="A245" s="66" t="s">
        <v>28</v>
      </c>
      <c r="B245" s="66" t="s">
        <v>36</v>
      </c>
      <c r="C245" s="67" t="s">
        <v>40</v>
      </c>
      <c r="D245" s="68">
        <v>2</v>
      </c>
      <c r="E245" s="66" t="s">
        <v>30</v>
      </c>
      <c r="F245" s="10" t="s">
        <v>0</v>
      </c>
      <c r="G245" s="28">
        <v>15.23</v>
      </c>
      <c r="H245" s="34"/>
      <c r="I245" s="30">
        <f>'[1]2022-23'!I245*1.06</f>
        <v>28.028612219999999</v>
      </c>
      <c r="J245" s="30">
        <f t="shared" si="30"/>
        <v>5297.4077095800003</v>
      </c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1">
        <f t="shared" si="31"/>
        <v>0</v>
      </c>
      <c r="V245" s="31">
        <f t="shared" si="32"/>
        <v>0</v>
      </c>
      <c r="W245" s="31">
        <f t="shared" si="33"/>
        <v>0</v>
      </c>
      <c r="X245" s="31"/>
      <c r="Y245" s="31"/>
      <c r="Z245" s="31"/>
      <c r="AA245" s="31"/>
      <c r="AB245" s="31"/>
      <c r="AC245" s="31"/>
    </row>
    <row r="246" spans="1:29" x14ac:dyDescent="0.25">
      <c r="A246" s="69" t="s">
        <v>28</v>
      </c>
      <c r="B246" s="69" t="s">
        <v>36</v>
      </c>
      <c r="C246" s="70" t="s">
        <v>40</v>
      </c>
      <c r="D246" s="71">
        <v>3</v>
      </c>
      <c r="E246" s="69" t="s">
        <v>30</v>
      </c>
      <c r="F246" s="72" t="s">
        <v>0</v>
      </c>
      <c r="G246" s="73">
        <v>33.909999999999997</v>
      </c>
      <c r="H246" s="74"/>
      <c r="I246" s="30">
        <f>'[1]2022-23'!I246*1.06</f>
        <v>30.275825999999999</v>
      </c>
      <c r="J246" s="75">
        <f t="shared" si="30"/>
        <v>5722.1311139999998</v>
      </c>
      <c r="K246" s="30"/>
      <c r="L246" s="75"/>
      <c r="M246" s="75"/>
      <c r="N246" s="75"/>
      <c r="O246" s="75"/>
      <c r="P246" s="75"/>
      <c r="Q246" s="75"/>
      <c r="R246" s="75"/>
      <c r="S246" s="75"/>
      <c r="T246" s="75"/>
      <c r="U246" s="76">
        <f t="shared" si="31"/>
        <v>0</v>
      </c>
      <c r="V246" s="76">
        <f t="shared" si="32"/>
        <v>0</v>
      </c>
      <c r="W246" s="76">
        <f t="shared" si="33"/>
        <v>0</v>
      </c>
      <c r="X246" s="76"/>
      <c r="Y246" s="76"/>
      <c r="Z246" s="76"/>
      <c r="AA246" s="76"/>
      <c r="AB246" s="76"/>
      <c r="AC246" s="76"/>
    </row>
    <row r="247" spans="1:29" x14ac:dyDescent="0.25">
      <c r="A247" s="66" t="s">
        <v>28</v>
      </c>
      <c r="B247" s="66" t="s">
        <v>36</v>
      </c>
      <c r="C247" s="67" t="s">
        <v>40</v>
      </c>
      <c r="D247" s="68">
        <v>4</v>
      </c>
      <c r="E247" s="66" t="s">
        <v>30</v>
      </c>
      <c r="F247" s="10" t="s">
        <v>0</v>
      </c>
      <c r="G247" s="28">
        <v>15.4</v>
      </c>
      <c r="H247" s="34"/>
      <c r="I247" s="30">
        <f>'[1]2022-23'!I247*1.06</f>
        <v>28.028011200000002</v>
      </c>
      <c r="J247" s="30">
        <f t="shared" si="30"/>
        <v>5297.2941168000007</v>
      </c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1">
        <f t="shared" si="31"/>
        <v>0</v>
      </c>
      <c r="V247" s="31">
        <f t="shared" si="32"/>
        <v>0</v>
      </c>
      <c r="W247" s="31">
        <f t="shared" si="33"/>
        <v>0</v>
      </c>
      <c r="X247" s="31"/>
      <c r="Y247" s="31"/>
      <c r="Z247" s="31"/>
      <c r="AA247" s="31"/>
      <c r="AB247" s="31"/>
      <c r="AC247" s="31"/>
    </row>
    <row r="248" spans="1:29" x14ac:dyDescent="0.25">
      <c r="A248" s="66" t="s">
        <v>28</v>
      </c>
      <c r="B248" s="66" t="s">
        <v>36</v>
      </c>
      <c r="C248" s="67" t="s">
        <v>40</v>
      </c>
      <c r="D248" s="68">
        <v>5</v>
      </c>
      <c r="E248" s="66" t="s">
        <v>30</v>
      </c>
      <c r="F248" s="10" t="s">
        <v>0</v>
      </c>
      <c r="G248" s="28">
        <v>33.200000000000003</v>
      </c>
      <c r="H248" s="34"/>
      <c r="I248" s="30">
        <f>'[1]2022-23'!I248*1.06</f>
        <v>30.275825999999999</v>
      </c>
      <c r="J248" s="30">
        <f t="shared" si="30"/>
        <v>5722.1311139999998</v>
      </c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1">
        <f t="shared" si="31"/>
        <v>0</v>
      </c>
      <c r="V248" s="31">
        <f t="shared" si="32"/>
        <v>0</v>
      </c>
      <c r="W248" s="31">
        <f t="shared" si="33"/>
        <v>0</v>
      </c>
      <c r="X248" s="31"/>
      <c r="Y248" s="31"/>
      <c r="Z248" s="31"/>
      <c r="AA248" s="31"/>
      <c r="AB248" s="31"/>
      <c r="AC248" s="31"/>
    </row>
    <row r="249" spans="1:29" x14ac:dyDescent="0.25">
      <c r="A249" s="66" t="s">
        <v>28</v>
      </c>
      <c r="B249" s="66" t="s">
        <v>36</v>
      </c>
      <c r="C249" s="67" t="s">
        <v>40</v>
      </c>
      <c r="D249" s="68">
        <v>6</v>
      </c>
      <c r="E249" s="66" t="s">
        <v>30</v>
      </c>
      <c r="F249" s="10" t="s">
        <v>0</v>
      </c>
      <c r="G249" s="28">
        <v>15.12</v>
      </c>
      <c r="H249" s="34"/>
      <c r="I249" s="30">
        <f>'[1]2022-23'!I249*1.06</f>
        <v>28.028011200000002</v>
      </c>
      <c r="J249" s="30">
        <f t="shared" si="30"/>
        <v>5297.2941168000007</v>
      </c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1">
        <f t="shared" si="31"/>
        <v>0</v>
      </c>
      <c r="V249" s="31">
        <f t="shared" si="32"/>
        <v>0</v>
      </c>
      <c r="W249" s="31">
        <f t="shared" si="33"/>
        <v>0</v>
      </c>
      <c r="X249" s="31"/>
      <c r="Y249" s="31"/>
      <c r="Z249" s="31"/>
      <c r="AA249" s="31"/>
      <c r="AB249" s="31"/>
      <c r="AC249" s="31"/>
    </row>
    <row r="250" spans="1:29" x14ac:dyDescent="0.25">
      <c r="A250" s="66" t="s">
        <v>28</v>
      </c>
      <c r="B250" s="66" t="s">
        <v>36</v>
      </c>
      <c r="C250" s="67" t="s">
        <v>40</v>
      </c>
      <c r="D250" s="68">
        <v>7</v>
      </c>
      <c r="E250" s="66" t="s">
        <v>30</v>
      </c>
      <c r="F250" s="10" t="s">
        <v>0</v>
      </c>
      <c r="G250" s="28">
        <v>34.28</v>
      </c>
      <c r="H250" s="34"/>
      <c r="I250" s="30">
        <f>'[1]2022-23'!I250*1.06</f>
        <v>30.275825999999999</v>
      </c>
      <c r="J250" s="30">
        <f t="shared" si="30"/>
        <v>5722.1311139999998</v>
      </c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1">
        <f t="shared" si="31"/>
        <v>0</v>
      </c>
      <c r="V250" s="31">
        <f t="shared" si="32"/>
        <v>0</v>
      </c>
      <c r="W250" s="31">
        <f t="shared" si="33"/>
        <v>0</v>
      </c>
      <c r="X250" s="31"/>
      <c r="Y250" s="31"/>
      <c r="Z250" s="31"/>
      <c r="AA250" s="31"/>
      <c r="AB250" s="31"/>
      <c r="AC250" s="31"/>
    </row>
    <row r="251" spans="1:29" x14ac:dyDescent="0.25">
      <c r="A251" s="66" t="s">
        <v>28</v>
      </c>
      <c r="B251" s="66" t="s">
        <v>36</v>
      </c>
      <c r="C251" s="67" t="s">
        <v>40</v>
      </c>
      <c r="D251" s="68">
        <v>8</v>
      </c>
      <c r="E251" s="66" t="s">
        <v>30</v>
      </c>
      <c r="F251" s="10" t="s">
        <v>0</v>
      </c>
      <c r="G251" s="28">
        <v>15.6</v>
      </c>
      <c r="H251" s="34"/>
      <c r="I251" s="30">
        <f>'[1]2022-23'!I251*1.06</f>
        <v>28.028011200000002</v>
      </c>
      <c r="J251" s="30">
        <f t="shared" si="30"/>
        <v>5297.2941168000007</v>
      </c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1">
        <f t="shared" si="31"/>
        <v>0</v>
      </c>
      <c r="V251" s="31">
        <f t="shared" si="32"/>
        <v>0</v>
      </c>
      <c r="W251" s="31">
        <f t="shared" si="33"/>
        <v>0</v>
      </c>
      <c r="X251" s="31"/>
      <c r="Y251" s="31"/>
      <c r="Z251" s="31"/>
      <c r="AA251" s="31"/>
      <c r="AB251" s="31"/>
      <c r="AC251" s="31"/>
    </row>
    <row r="252" spans="1:29" x14ac:dyDescent="0.25">
      <c r="A252" s="66" t="s">
        <v>28</v>
      </c>
      <c r="B252" s="66" t="s">
        <v>36</v>
      </c>
      <c r="C252" s="67" t="s">
        <v>40</v>
      </c>
      <c r="D252" s="68">
        <v>9</v>
      </c>
      <c r="E252" s="66" t="s">
        <v>30</v>
      </c>
      <c r="F252" s="10" t="s">
        <v>0</v>
      </c>
      <c r="G252" s="28">
        <v>33.9</v>
      </c>
      <c r="H252" s="34"/>
      <c r="I252" s="30">
        <f>'[1]2022-23'!I252*1.06</f>
        <v>30.275825999999999</v>
      </c>
      <c r="J252" s="30">
        <f t="shared" si="30"/>
        <v>5722.1311139999998</v>
      </c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1">
        <f t="shared" si="31"/>
        <v>0</v>
      </c>
      <c r="V252" s="31">
        <f t="shared" si="32"/>
        <v>0</v>
      </c>
      <c r="W252" s="31">
        <f t="shared" si="33"/>
        <v>0</v>
      </c>
      <c r="X252" s="31"/>
      <c r="Y252" s="31"/>
      <c r="Z252" s="31"/>
      <c r="AA252" s="31"/>
      <c r="AB252" s="31"/>
      <c r="AC252" s="31"/>
    </row>
    <row r="253" spans="1:29" x14ac:dyDescent="0.25">
      <c r="A253" s="66" t="s">
        <v>28</v>
      </c>
      <c r="B253" s="66" t="s">
        <v>36</v>
      </c>
      <c r="C253" s="67" t="s">
        <v>40</v>
      </c>
      <c r="D253" s="68">
        <v>10</v>
      </c>
      <c r="E253" s="66" t="s">
        <v>30</v>
      </c>
      <c r="F253" s="10" t="s">
        <v>0</v>
      </c>
      <c r="G253" s="28">
        <v>15.1</v>
      </c>
      <c r="H253" s="34"/>
      <c r="I253" s="30">
        <f>'[1]2022-23'!I253*1.06</f>
        <v>28.028011200000002</v>
      </c>
      <c r="J253" s="30">
        <f t="shared" si="30"/>
        <v>5297.2941168000007</v>
      </c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1">
        <f t="shared" si="31"/>
        <v>0</v>
      </c>
      <c r="V253" s="31">
        <f t="shared" si="32"/>
        <v>0</v>
      </c>
      <c r="W253" s="31">
        <f t="shared" si="33"/>
        <v>0</v>
      </c>
      <c r="X253" s="31"/>
      <c r="Y253" s="31"/>
      <c r="Z253" s="31"/>
      <c r="AA253" s="31"/>
      <c r="AB253" s="31"/>
      <c r="AC253" s="31"/>
    </row>
    <row r="254" spans="1:29" x14ac:dyDescent="0.25">
      <c r="A254" s="66" t="s">
        <v>28</v>
      </c>
      <c r="B254" s="66" t="s">
        <v>36</v>
      </c>
      <c r="C254" s="67" t="s">
        <v>40</v>
      </c>
      <c r="D254" s="68">
        <v>11</v>
      </c>
      <c r="E254" s="66" t="s">
        <v>30</v>
      </c>
      <c r="F254" s="10" t="s">
        <v>0</v>
      </c>
      <c r="G254" s="28">
        <v>34.1</v>
      </c>
      <c r="H254" s="34"/>
      <c r="I254" s="30">
        <f>'[1]2022-23'!I254*1.06</f>
        <v>30.275825999999999</v>
      </c>
      <c r="J254" s="30">
        <f t="shared" si="30"/>
        <v>5722.1311139999998</v>
      </c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1">
        <f t="shared" si="31"/>
        <v>0</v>
      </c>
      <c r="V254" s="31">
        <f t="shared" si="32"/>
        <v>0</v>
      </c>
      <c r="W254" s="31">
        <f t="shared" si="33"/>
        <v>0</v>
      </c>
      <c r="X254" s="31"/>
      <c r="Y254" s="31"/>
      <c r="Z254" s="31"/>
      <c r="AA254" s="31"/>
      <c r="AB254" s="31"/>
      <c r="AC254" s="31"/>
    </row>
    <row r="255" spans="1:29" x14ac:dyDescent="0.25">
      <c r="A255" s="66" t="s">
        <v>28</v>
      </c>
      <c r="B255" s="66" t="s">
        <v>36</v>
      </c>
      <c r="C255" s="67" t="s">
        <v>40</v>
      </c>
      <c r="D255" s="68">
        <v>12</v>
      </c>
      <c r="E255" s="66" t="s">
        <v>30</v>
      </c>
      <c r="F255" s="10" t="s">
        <v>0</v>
      </c>
      <c r="G255" s="28">
        <v>15.56</v>
      </c>
      <c r="H255" s="34"/>
      <c r="I255" s="30">
        <f>'[1]2022-23'!I255*1.06</f>
        <v>28.028011200000002</v>
      </c>
      <c r="J255" s="30">
        <f t="shared" si="30"/>
        <v>5297.2941168000007</v>
      </c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1">
        <f t="shared" si="31"/>
        <v>0</v>
      </c>
      <c r="V255" s="31">
        <f t="shared" si="32"/>
        <v>0</v>
      </c>
      <c r="W255" s="31">
        <f t="shared" si="33"/>
        <v>0</v>
      </c>
      <c r="X255" s="31"/>
      <c r="Y255" s="31"/>
      <c r="Z255" s="31"/>
      <c r="AA255" s="31"/>
      <c r="AB255" s="31"/>
      <c r="AC255" s="31"/>
    </row>
    <row r="256" spans="1:29" x14ac:dyDescent="0.25">
      <c r="A256" s="51" t="s">
        <v>33</v>
      </c>
      <c r="B256" s="51" t="s">
        <v>41</v>
      </c>
      <c r="C256" s="52">
        <v>16</v>
      </c>
      <c r="D256" s="52">
        <v>1</v>
      </c>
      <c r="E256" s="51" t="s">
        <v>32</v>
      </c>
      <c r="F256" s="11" t="s">
        <v>31</v>
      </c>
      <c r="G256" s="54">
        <v>10.95</v>
      </c>
      <c r="H256" s="55"/>
      <c r="I256" s="56"/>
      <c r="J256" s="56"/>
      <c r="K256" s="56"/>
      <c r="L256" s="56"/>
      <c r="M256" s="56">
        <f>'[1]2022-23'!M256*1.06</f>
        <v>18.916202970000001</v>
      </c>
      <c r="N256" s="56">
        <f t="shared" ref="N256:N275" si="34">M256*224</f>
        <v>4237.2294652800001</v>
      </c>
      <c r="O256" s="56">
        <f>'[1]2022-23'!O256*1.06</f>
        <v>17.511199999999999</v>
      </c>
      <c r="P256" s="56">
        <f t="shared" ref="P256:P275" si="35">O256*224</f>
        <v>3922.5087999999996</v>
      </c>
      <c r="Q256" s="56"/>
      <c r="R256" s="56"/>
      <c r="S256" s="56"/>
      <c r="T256" s="56"/>
      <c r="U256" s="57"/>
      <c r="V256" s="57"/>
      <c r="W256" s="57"/>
      <c r="X256" s="57">
        <f t="shared" ref="X256:X275" si="36">O256*77</f>
        <v>1348.3624</v>
      </c>
      <c r="Y256" s="57">
        <f t="shared" ref="Y256:Y275" si="37">O256*77</f>
        <v>1348.3624</v>
      </c>
      <c r="Z256" s="57">
        <f t="shared" ref="Z256:Z275" si="38">O256*70</f>
        <v>1225.7839999999999</v>
      </c>
      <c r="AA256" s="57"/>
      <c r="AB256" s="57"/>
      <c r="AC256" s="57"/>
    </row>
    <row r="257" spans="1:29" x14ac:dyDescent="0.25">
      <c r="A257" s="51" t="s">
        <v>33</v>
      </c>
      <c r="B257" s="51" t="s">
        <v>41</v>
      </c>
      <c r="C257" s="52">
        <v>16</v>
      </c>
      <c r="D257" s="52">
        <v>2</v>
      </c>
      <c r="E257" s="51" t="s">
        <v>32</v>
      </c>
      <c r="F257" s="11" t="s">
        <v>31</v>
      </c>
      <c r="G257" s="54">
        <v>17.850000000000001</v>
      </c>
      <c r="H257" s="55"/>
      <c r="I257" s="56"/>
      <c r="J257" s="56"/>
      <c r="K257" s="56"/>
      <c r="L257" s="56"/>
      <c r="M257" s="56">
        <f>'[1]2022-23'!M257*1.06</f>
        <v>21.757104305999995</v>
      </c>
      <c r="N257" s="56">
        <f t="shared" si="34"/>
        <v>4873.5913645439987</v>
      </c>
      <c r="O257" s="56">
        <f>'[1]2022-23'!O257*1.06</f>
        <v>20.150600000000004</v>
      </c>
      <c r="P257" s="56">
        <f t="shared" si="35"/>
        <v>4513.7344000000012</v>
      </c>
      <c r="Q257" s="56"/>
      <c r="R257" s="56"/>
      <c r="S257" s="56"/>
      <c r="T257" s="56"/>
      <c r="U257" s="57"/>
      <c r="V257" s="57"/>
      <c r="W257" s="57"/>
      <c r="X257" s="57">
        <f t="shared" si="36"/>
        <v>1551.5962000000004</v>
      </c>
      <c r="Y257" s="57">
        <f t="shared" si="37"/>
        <v>1551.5962000000004</v>
      </c>
      <c r="Z257" s="57">
        <f t="shared" si="38"/>
        <v>1410.5420000000004</v>
      </c>
      <c r="AA257" s="57"/>
      <c r="AB257" s="57"/>
      <c r="AC257" s="57"/>
    </row>
    <row r="258" spans="1:29" x14ac:dyDescent="0.25">
      <c r="A258" s="51" t="s">
        <v>33</v>
      </c>
      <c r="B258" s="51" t="s">
        <v>41</v>
      </c>
      <c r="C258" s="52">
        <v>16</v>
      </c>
      <c r="D258" s="52">
        <v>3</v>
      </c>
      <c r="E258" s="51" t="s">
        <v>32</v>
      </c>
      <c r="F258" s="11" t="s">
        <v>31</v>
      </c>
      <c r="G258" s="54">
        <v>12.92</v>
      </c>
      <c r="H258" s="55"/>
      <c r="I258" s="56"/>
      <c r="J258" s="56"/>
      <c r="K258" s="56"/>
      <c r="L258" s="56"/>
      <c r="M258" s="56">
        <f>'[1]2022-23'!M258*1.06</f>
        <v>19.729623437999997</v>
      </c>
      <c r="N258" s="56">
        <f t="shared" si="34"/>
        <v>4419.4356501119992</v>
      </c>
      <c r="O258" s="56">
        <f>'[1]2022-23'!O258*1.06</f>
        <v>18.2638</v>
      </c>
      <c r="P258" s="56">
        <f t="shared" si="35"/>
        <v>4091.0911999999998</v>
      </c>
      <c r="Q258" s="56"/>
      <c r="R258" s="56"/>
      <c r="S258" s="56"/>
      <c r="T258" s="56"/>
      <c r="U258" s="57"/>
      <c r="V258" s="57"/>
      <c r="W258" s="57"/>
      <c r="X258" s="57">
        <f t="shared" si="36"/>
        <v>1406.3126</v>
      </c>
      <c r="Y258" s="57">
        <f t="shared" si="37"/>
        <v>1406.3126</v>
      </c>
      <c r="Z258" s="57">
        <f t="shared" si="38"/>
        <v>1278.4659999999999</v>
      </c>
      <c r="AA258" s="57"/>
      <c r="AB258" s="57"/>
      <c r="AC258" s="57"/>
    </row>
    <row r="259" spans="1:29" x14ac:dyDescent="0.25">
      <c r="A259" s="51" t="s">
        <v>33</v>
      </c>
      <c r="B259" s="51" t="s">
        <v>41</v>
      </c>
      <c r="C259" s="52">
        <v>16</v>
      </c>
      <c r="D259" s="52">
        <v>4</v>
      </c>
      <c r="E259" s="51" t="s">
        <v>32</v>
      </c>
      <c r="F259" s="11" t="s">
        <v>31</v>
      </c>
      <c r="G259" s="54">
        <v>23.22</v>
      </c>
      <c r="H259" s="55"/>
      <c r="I259" s="56"/>
      <c r="J259" s="56"/>
      <c r="K259" s="56"/>
      <c r="L259" s="56"/>
      <c r="M259" s="56">
        <f>'[1]2022-23'!M259*1.06</f>
        <v>24.185225106000004</v>
      </c>
      <c r="N259" s="56">
        <f t="shared" si="34"/>
        <v>5417.4904237440005</v>
      </c>
      <c r="O259" s="56">
        <f>'[1]2022-23'!O259*1.06</f>
        <v>22.3978</v>
      </c>
      <c r="P259" s="56">
        <f t="shared" si="35"/>
        <v>5017.1072000000004</v>
      </c>
      <c r="Q259" s="56"/>
      <c r="R259" s="56"/>
      <c r="S259" s="56"/>
      <c r="T259" s="56"/>
      <c r="U259" s="57"/>
      <c r="V259" s="57"/>
      <c r="W259" s="57"/>
      <c r="X259" s="57">
        <f t="shared" si="36"/>
        <v>1724.6306</v>
      </c>
      <c r="Y259" s="57">
        <f t="shared" si="37"/>
        <v>1724.6306</v>
      </c>
      <c r="Z259" s="57">
        <f t="shared" si="38"/>
        <v>1567.846</v>
      </c>
      <c r="AA259" s="57"/>
      <c r="AB259" s="57"/>
      <c r="AC259" s="57"/>
    </row>
    <row r="260" spans="1:29" x14ac:dyDescent="0.25">
      <c r="A260" s="51" t="s">
        <v>33</v>
      </c>
      <c r="B260" s="51" t="s">
        <v>41</v>
      </c>
      <c r="C260" s="52">
        <v>16</v>
      </c>
      <c r="D260" s="52">
        <v>5</v>
      </c>
      <c r="E260" s="51" t="s">
        <v>32</v>
      </c>
      <c r="F260" s="11" t="s">
        <v>31</v>
      </c>
      <c r="G260" s="54">
        <v>12.92</v>
      </c>
      <c r="H260" s="55"/>
      <c r="I260" s="56"/>
      <c r="J260" s="56"/>
      <c r="K260" s="56"/>
      <c r="L260" s="56"/>
      <c r="M260" s="56">
        <f>'[1]2022-23'!M260*1.06</f>
        <v>19.729623437999997</v>
      </c>
      <c r="N260" s="56">
        <f t="shared" si="34"/>
        <v>4419.4356501119992</v>
      </c>
      <c r="O260" s="56">
        <f>'[1]2022-23'!O260*1.06</f>
        <v>18.2638</v>
      </c>
      <c r="P260" s="56">
        <f t="shared" si="35"/>
        <v>4091.0911999999998</v>
      </c>
      <c r="Q260" s="56"/>
      <c r="R260" s="56"/>
      <c r="S260" s="56"/>
      <c r="T260" s="56"/>
      <c r="U260" s="57"/>
      <c r="V260" s="57"/>
      <c r="W260" s="57"/>
      <c r="X260" s="57">
        <f t="shared" si="36"/>
        <v>1406.3126</v>
      </c>
      <c r="Y260" s="57">
        <f t="shared" si="37"/>
        <v>1406.3126</v>
      </c>
      <c r="Z260" s="57">
        <f t="shared" si="38"/>
        <v>1278.4659999999999</v>
      </c>
      <c r="AA260" s="57"/>
      <c r="AB260" s="57"/>
      <c r="AC260" s="57"/>
    </row>
    <row r="261" spans="1:29" x14ac:dyDescent="0.25">
      <c r="A261" s="51" t="s">
        <v>33</v>
      </c>
      <c r="B261" s="51" t="s">
        <v>41</v>
      </c>
      <c r="C261" s="52">
        <v>16</v>
      </c>
      <c r="D261" s="52">
        <v>6</v>
      </c>
      <c r="E261" s="51" t="s">
        <v>32</v>
      </c>
      <c r="F261" s="11" t="s">
        <v>31</v>
      </c>
      <c r="G261" s="54">
        <v>11.38</v>
      </c>
      <c r="H261" s="55"/>
      <c r="I261" s="56"/>
      <c r="J261" s="56"/>
      <c r="K261" s="56"/>
      <c r="L261" s="56"/>
      <c r="M261" s="56">
        <f>'[1]2022-23'!M261*1.06</f>
        <v>19.316842902000001</v>
      </c>
      <c r="N261" s="56">
        <f t="shared" si="34"/>
        <v>4326.9728100480006</v>
      </c>
      <c r="O261" s="56">
        <f>'[1]2022-23'!O261*1.06</f>
        <v>17.882200000000001</v>
      </c>
      <c r="P261" s="56">
        <f t="shared" si="35"/>
        <v>4005.6128000000003</v>
      </c>
      <c r="Q261" s="56"/>
      <c r="R261" s="56"/>
      <c r="S261" s="56"/>
      <c r="T261" s="56"/>
      <c r="U261" s="57"/>
      <c r="V261" s="57"/>
      <c r="W261" s="57"/>
      <c r="X261" s="57">
        <f t="shared" si="36"/>
        <v>1376.9294</v>
      </c>
      <c r="Y261" s="57">
        <f t="shared" si="37"/>
        <v>1376.9294</v>
      </c>
      <c r="Z261" s="57">
        <f t="shared" si="38"/>
        <v>1251.7540000000001</v>
      </c>
      <c r="AA261" s="57"/>
      <c r="AB261" s="57"/>
      <c r="AC261" s="57"/>
    </row>
    <row r="262" spans="1:29" x14ac:dyDescent="0.25">
      <c r="A262" s="51" t="s">
        <v>33</v>
      </c>
      <c r="B262" s="51" t="s">
        <v>41</v>
      </c>
      <c r="C262" s="52">
        <v>16</v>
      </c>
      <c r="D262" s="52">
        <v>7</v>
      </c>
      <c r="E262" s="51" t="s">
        <v>32</v>
      </c>
      <c r="F262" s="11" t="s">
        <v>31</v>
      </c>
      <c r="G262" s="54">
        <v>10.08</v>
      </c>
      <c r="H262" s="55"/>
      <c r="I262" s="56"/>
      <c r="J262" s="56"/>
      <c r="K262" s="56"/>
      <c r="L262" s="56"/>
      <c r="M262" s="56">
        <f>'[1]2022-23'!M262*1.06</f>
        <v>18.916202970000001</v>
      </c>
      <c r="N262" s="56">
        <f t="shared" si="34"/>
        <v>4237.2294652800001</v>
      </c>
      <c r="O262" s="56">
        <f>'[1]2022-23'!O262*1.06</f>
        <v>17.511199999999999</v>
      </c>
      <c r="P262" s="56">
        <f t="shared" si="35"/>
        <v>3922.5087999999996</v>
      </c>
      <c r="Q262" s="56"/>
      <c r="R262" s="56"/>
      <c r="S262" s="56"/>
      <c r="T262" s="56"/>
      <c r="U262" s="57"/>
      <c r="V262" s="57"/>
      <c r="W262" s="57"/>
      <c r="X262" s="57">
        <f t="shared" si="36"/>
        <v>1348.3624</v>
      </c>
      <c r="Y262" s="57">
        <f t="shared" si="37"/>
        <v>1348.3624</v>
      </c>
      <c r="Z262" s="57">
        <f t="shared" si="38"/>
        <v>1225.7839999999999</v>
      </c>
      <c r="AA262" s="57"/>
      <c r="AB262" s="57"/>
      <c r="AC262" s="57"/>
    </row>
    <row r="263" spans="1:29" x14ac:dyDescent="0.25">
      <c r="A263" s="51" t="s">
        <v>33</v>
      </c>
      <c r="B263" s="51" t="s">
        <v>41</v>
      </c>
      <c r="C263" s="52">
        <v>17</v>
      </c>
      <c r="D263" s="52">
        <v>1</v>
      </c>
      <c r="E263" s="51" t="s">
        <v>32</v>
      </c>
      <c r="F263" s="53" t="s">
        <v>31</v>
      </c>
      <c r="G263" s="54">
        <v>10.039999999999999</v>
      </c>
      <c r="H263" s="55"/>
      <c r="I263" s="56"/>
      <c r="J263" s="56"/>
      <c r="K263" s="56"/>
      <c r="L263" s="56"/>
      <c r="M263" s="56">
        <f>'[1]2022-23'!M263*1.06</f>
        <v>18.916202970000001</v>
      </c>
      <c r="N263" s="56">
        <f t="shared" si="34"/>
        <v>4237.2294652800001</v>
      </c>
      <c r="O263" s="56">
        <f>'[1]2022-23'!O263*1.06</f>
        <v>17.511199999999999</v>
      </c>
      <c r="P263" s="56">
        <f t="shared" si="35"/>
        <v>3922.5087999999996</v>
      </c>
      <c r="Q263" s="56"/>
      <c r="R263" s="56"/>
      <c r="S263" s="56"/>
      <c r="T263" s="56"/>
      <c r="U263" s="57"/>
      <c r="V263" s="57"/>
      <c r="W263" s="57"/>
      <c r="X263" s="57">
        <f t="shared" si="36"/>
        <v>1348.3624</v>
      </c>
      <c r="Y263" s="57">
        <f t="shared" si="37"/>
        <v>1348.3624</v>
      </c>
      <c r="Z263" s="57">
        <f t="shared" si="38"/>
        <v>1225.7839999999999</v>
      </c>
      <c r="AA263" s="57"/>
      <c r="AB263" s="57"/>
      <c r="AC263" s="57"/>
    </row>
    <row r="264" spans="1:29" x14ac:dyDescent="0.25">
      <c r="A264" s="51" t="s">
        <v>33</v>
      </c>
      <c r="B264" s="51" t="s">
        <v>41</v>
      </c>
      <c r="C264" s="52">
        <v>17</v>
      </c>
      <c r="D264" s="52">
        <v>2</v>
      </c>
      <c r="E264" s="51" t="s">
        <v>32</v>
      </c>
      <c r="F264" s="53" t="s">
        <v>31</v>
      </c>
      <c r="G264" s="54">
        <v>17.850000000000001</v>
      </c>
      <c r="H264" s="55"/>
      <c r="I264" s="56"/>
      <c r="J264" s="56"/>
      <c r="K264" s="56"/>
      <c r="L264" s="56"/>
      <c r="M264" s="56">
        <f>'[1]2022-23'!M264*1.06</f>
        <v>21.757104305999995</v>
      </c>
      <c r="N264" s="56">
        <f t="shared" si="34"/>
        <v>4873.5913645439987</v>
      </c>
      <c r="O264" s="56">
        <f>'[1]2022-23'!O264*1.06</f>
        <v>20.150600000000004</v>
      </c>
      <c r="P264" s="56">
        <f t="shared" si="35"/>
        <v>4513.7344000000012</v>
      </c>
      <c r="Q264" s="56"/>
      <c r="R264" s="56"/>
      <c r="S264" s="56"/>
      <c r="T264" s="56"/>
      <c r="U264" s="57"/>
      <c r="V264" s="57"/>
      <c r="W264" s="57"/>
      <c r="X264" s="57">
        <f t="shared" si="36"/>
        <v>1551.5962000000004</v>
      </c>
      <c r="Y264" s="57">
        <f t="shared" si="37"/>
        <v>1551.5962000000004</v>
      </c>
      <c r="Z264" s="57">
        <f t="shared" si="38"/>
        <v>1410.5420000000004</v>
      </c>
      <c r="AA264" s="57"/>
      <c r="AB264" s="57"/>
      <c r="AC264" s="57"/>
    </row>
    <row r="265" spans="1:29" x14ac:dyDescent="0.25">
      <c r="A265" s="51" t="s">
        <v>33</v>
      </c>
      <c r="B265" s="51" t="s">
        <v>41</v>
      </c>
      <c r="C265" s="52">
        <v>17</v>
      </c>
      <c r="D265" s="52">
        <v>3</v>
      </c>
      <c r="E265" s="51" t="s">
        <v>32</v>
      </c>
      <c r="F265" s="53" t="s">
        <v>31</v>
      </c>
      <c r="G265" s="54">
        <v>12.53</v>
      </c>
      <c r="H265" s="55"/>
      <c r="I265" s="56"/>
      <c r="J265" s="56"/>
      <c r="K265" s="56"/>
      <c r="L265" s="56"/>
      <c r="M265" s="56">
        <f>'[1]2022-23'!M265*1.06</f>
        <v>19.729623437999997</v>
      </c>
      <c r="N265" s="56">
        <f t="shared" si="34"/>
        <v>4419.4356501119992</v>
      </c>
      <c r="O265" s="56">
        <f>'[1]2022-23'!O265*1.06</f>
        <v>18.2638</v>
      </c>
      <c r="P265" s="56">
        <f t="shared" si="35"/>
        <v>4091.0911999999998</v>
      </c>
      <c r="Q265" s="56"/>
      <c r="R265" s="56"/>
      <c r="S265" s="56"/>
      <c r="T265" s="56"/>
      <c r="U265" s="57"/>
      <c r="V265" s="57"/>
      <c r="W265" s="57"/>
      <c r="X265" s="57">
        <f t="shared" si="36"/>
        <v>1406.3126</v>
      </c>
      <c r="Y265" s="57">
        <f t="shared" si="37"/>
        <v>1406.3126</v>
      </c>
      <c r="Z265" s="57">
        <f t="shared" si="38"/>
        <v>1278.4659999999999</v>
      </c>
      <c r="AA265" s="57"/>
      <c r="AB265" s="57"/>
      <c r="AC265" s="57"/>
    </row>
    <row r="266" spans="1:29" x14ac:dyDescent="0.25">
      <c r="A266" s="51" t="s">
        <v>33</v>
      </c>
      <c r="B266" s="51" t="s">
        <v>41</v>
      </c>
      <c r="C266" s="52">
        <v>17</v>
      </c>
      <c r="D266" s="52">
        <v>4</v>
      </c>
      <c r="E266" s="51" t="s">
        <v>32</v>
      </c>
      <c r="F266" s="53" t="s">
        <v>31</v>
      </c>
      <c r="G266" s="54">
        <v>23.22</v>
      </c>
      <c r="H266" s="55"/>
      <c r="I266" s="56"/>
      <c r="J266" s="56"/>
      <c r="K266" s="56"/>
      <c r="L266" s="56"/>
      <c r="M266" s="56">
        <f>'[1]2022-23'!M266*1.06</f>
        <v>24.185225106000004</v>
      </c>
      <c r="N266" s="56">
        <f t="shared" si="34"/>
        <v>5417.4904237440005</v>
      </c>
      <c r="O266" s="56">
        <f>'[1]2022-23'!O266*1.06</f>
        <v>22.3978</v>
      </c>
      <c r="P266" s="56">
        <f t="shared" si="35"/>
        <v>5017.1072000000004</v>
      </c>
      <c r="Q266" s="56"/>
      <c r="R266" s="56"/>
      <c r="S266" s="56"/>
      <c r="T266" s="56"/>
      <c r="U266" s="57"/>
      <c r="V266" s="57"/>
      <c r="W266" s="57"/>
      <c r="X266" s="57">
        <f t="shared" si="36"/>
        <v>1724.6306</v>
      </c>
      <c r="Y266" s="57">
        <f t="shared" si="37"/>
        <v>1724.6306</v>
      </c>
      <c r="Z266" s="57">
        <f t="shared" si="38"/>
        <v>1567.846</v>
      </c>
      <c r="AA266" s="57"/>
      <c r="AB266" s="57"/>
      <c r="AC266" s="57"/>
    </row>
    <row r="267" spans="1:29" x14ac:dyDescent="0.25">
      <c r="A267" s="51" t="s">
        <v>33</v>
      </c>
      <c r="B267" s="51" t="s">
        <v>41</v>
      </c>
      <c r="C267" s="52">
        <v>17</v>
      </c>
      <c r="D267" s="52">
        <v>5</v>
      </c>
      <c r="E267" s="51" t="s">
        <v>32</v>
      </c>
      <c r="F267" s="53" t="s">
        <v>31</v>
      </c>
      <c r="G267" s="54">
        <v>12.5</v>
      </c>
      <c r="H267" s="55"/>
      <c r="I267" s="56"/>
      <c r="J267" s="56"/>
      <c r="K267" s="56"/>
      <c r="L267" s="56"/>
      <c r="M267" s="56">
        <f>'[1]2022-23'!M267*1.06</f>
        <v>19.729623437999997</v>
      </c>
      <c r="N267" s="56">
        <f t="shared" si="34"/>
        <v>4419.4356501119992</v>
      </c>
      <c r="O267" s="56">
        <f>'[1]2022-23'!O267*1.06</f>
        <v>18.2638</v>
      </c>
      <c r="P267" s="56">
        <f t="shared" si="35"/>
        <v>4091.0911999999998</v>
      </c>
      <c r="Q267" s="56"/>
      <c r="R267" s="56"/>
      <c r="S267" s="56"/>
      <c r="T267" s="56"/>
      <c r="U267" s="57"/>
      <c r="V267" s="57"/>
      <c r="W267" s="57"/>
      <c r="X267" s="57">
        <f t="shared" si="36"/>
        <v>1406.3126</v>
      </c>
      <c r="Y267" s="57">
        <f t="shared" si="37"/>
        <v>1406.3126</v>
      </c>
      <c r="Z267" s="57">
        <f t="shared" si="38"/>
        <v>1278.4659999999999</v>
      </c>
      <c r="AA267" s="57"/>
      <c r="AB267" s="57"/>
      <c r="AC267" s="57"/>
    </row>
    <row r="268" spans="1:29" x14ac:dyDescent="0.25">
      <c r="A268" s="51" t="s">
        <v>33</v>
      </c>
      <c r="B268" s="51" t="s">
        <v>41</v>
      </c>
      <c r="C268" s="52">
        <v>17</v>
      </c>
      <c r="D268" s="52">
        <v>6</v>
      </c>
      <c r="E268" s="51" t="s">
        <v>32</v>
      </c>
      <c r="F268" s="53" t="s">
        <v>31</v>
      </c>
      <c r="G268" s="54">
        <v>11.33</v>
      </c>
      <c r="H268" s="55"/>
      <c r="I268" s="56"/>
      <c r="J268" s="56"/>
      <c r="K268" s="56"/>
      <c r="L268" s="56"/>
      <c r="M268" s="56">
        <f>'[1]2022-23'!M268*1.06</f>
        <v>19.316842902000001</v>
      </c>
      <c r="N268" s="56">
        <f t="shared" si="34"/>
        <v>4326.9728100480006</v>
      </c>
      <c r="O268" s="56">
        <f>'[1]2022-23'!O268*1.06</f>
        <v>17.882200000000001</v>
      </c>
      <c r="P268" s="56">
        <f t="shared" si="35"/>
        <v>4005.6128000000003</v>
      </c>
      <c r="Q268" s="56"/>
      <c r="R268" s="56"/>
      <c r="S268" s="56"/>
      <c r="T268" s="56"/>
      <c r="U268" s="57"/>
      <c r="V268" s="57"/>
      <c r="W268" s="57"/>
      <c r="X268" s="57">
        <f t="shared" si="36"/>
        <v>1376.9294</v>
      </c>
      <c r="Y268" s="57">
        <f t="shared" si="37"/>
        <v>1376.9294</v>
      </c>
      <c r="Z268" s="57">
        <f t="shared" si="38"/>
        <v>1251.7540000000001</v>
      </c>
      <c r="AA268" s="57"/>
      <c r="AB268" s="57"/>
      <c r="AC268" s="57"/>
    </row>
    <row r="269" spans="1:29" x14ac:dyDescent="0.25">
      <c r="A269" s="51" t="s">
        <v>33</v>
      </c>
      <c r="B269" s="51" t="s">
        <v>41</v>
      </c>
      <c r="C269" s="52">
        <v>17</v>
      </c>
      <c r="D269" s="52">
        <v>7</v>
      </c>
      <c r="E269" s="51" t="s">
        <v>32</v>
      </c>
      <c r="F269" s="53" t="s">
        <v>31</v>
      </c>
      <c r="G269" s="54">
        <v>10.08</v>
      </c>
      <c r="H269" s="55"/>
      <c r="I269" s="56"/>
      <c r="J269" s="56"/>
      <c r="K269" s="56"/>
      <c r="L269" s="56"/>
      <c r="M269" s="56">
        <f>'[1]2022-23'!M269*1.06</f>
        <v>18.916202970000001</v>
      </c>
      <c r="N269" s="56">
        <f t="shared" si="34"/>
        <v>4237.2294652800001</v>
      </c>
      <c r="O269" s="56">
        <f>'[1]2022-23'!O269*1.06</f>
        <v>17.511199999999999</v>
      </c>
      <c r="P269" s="56">
        <f t="shared" si="35"/>
        <v>3922.5087999999996</v>
      </c>
      <c r="Q269" s="56"/>
      <c r="R269" s="56"/>
      <c r="S269" s="56"/>
      <c r="T269" s="56"/>
      <c r="U269" s="57"/>
      <c r="V269" s="57"/>
      <c r="W269" s="57"/>
      <c r="X269" s="57">
        <f t="shared" si="36"/>
        <v>1348.3624</v>
      </c>
      <c r="Y269" s="57">
        <f t="shared" si="37"/>
        <v>1348.3624</v>
      </c>
      <c r="Z269" s="57">
        <f t="shared" si="38"/>
        <v>1225.7839999999999</v>
      </c>
      <c r="AA269" s="57"/>
      <c r="AB269" s="57"/>
      <c r="AC269" s="57"/>
    </row>
    <row r="270" spans="1:29" x14ac:dyDescent="0.25">
      <c r="A270" s="51" t="s">
        <v>33</v>
      </c>
      <c r="B270" s="51" t="s">
        <v>41</v>
      </c>
      <c r="C270" s="52">
        <v>18</v>
      </c>
      <c r="D270" s="52">
        <v>1</v>
      </c>
      <c r="E270" s="51" t="s">
        <v>32</v>
      </c>
      <c r="F270" s="11" t="s">
        <v>31</v>
      </c>
      <c r="G270" s="54">
        <v>17.100000000000001</v>
      </c>
      <c r="H270" s="55"/>
      <c r="I270" s="56"/>
      <c r="J270" s="56"/>
      <c r="K270" s="56"/>
      <c r="L270" s="56"/>
      <c r="M270" s="56">
        <f>'[1]2022-23'!M270*1.06</f>
        <v>21.757104305999995</v>
      </c>
      <c r="N270" s="56">
        <f t="shared" si="34"/>
        <v>4873.5913645439987</v>
      </c>
      <c r="O270" s="56">
        <f>'[1]2022-23'!O270*1.06</f>
        <v>20.150600000000004</v>
      </c>
      <c r="P270" s="56">
        <f t="shared" si="35"/>
        <v>4513.7344000000012</v>
      </c>
      <c r="Q270" s="56"/>
      <c r="R270" s="56"/>
      <c r="S270" s="56"/>
      <c r="T270" s="56"/>
      <c r="U270" s="57"/>
      <c r="V270" s="57"/>
      <c r="W270" s="57"/>
      <c r="X270" s="57">
        <f t="shared" si="36"/>
        <v>1551.5962000000004</v>
      </c>
      <c r="Y270" s="57">
        <f t="shared" si="37"/>
        <v>1551.5962000000004</v>
      </c>
      <c r="Z270" s="57">
        <f t="shared" si="38"/>
        <v>1410.5420000000004</v>
      </c>
      <c r="AA270" s="57"/>
      <c r="AB270" s="57"/>
      <c r="AC270" s="57"/>
    </row>
    <row r="271" spans="1:29" x14ac:dyDescent="0.25">
      <c r="A271" s="51" t="s">
        <v>33</v>
      </c>
      <c r="B271" s="51" t="s">
        <v>41</v>
      </c>
      <c r="C271" s="52">
        <v>18</v>
      </c>
      <c r="D271" s="52">
        <v>2</v>
      </c>
      <c r="E271" s="51" t="s">
        <v>32</v>
      </c>
      <c r="F271" s="11" t="s">
        <v>31</v>
      </c>
      <c r="G271" s="54">
        <v>17.850000000000001</v>
      </c>
      <c r="H271" s="55"/>
      <c r="I271" s="56"/>
      <c r="J271" s="56"/>
      <c r="K271" s="56"/>
      <c r="L271" s="56"/>
      <c r="M271" s="56">
        <f>'[1]2022-23'!M271*1.06</f>
        <v>21.757104305999995</v>
      </c>
      <c r="N271" s="56">
        <f t="shared" si="34"/>
        <v>4873.5913645439987</v>
      </c>
      <c r="O271" s="56">
        <f>'[1]2022-23'!O271*1.06</f>
        <v>20.150600000000004</v>
      </c>
      <c r="P271" s="56">
        <f t="shared" si="35"/>
        <v>4513.7344000000012</v>
      </c>
      <c r="Q271" s="56"/>
      <c r="R271" s="56"/>
      <c r="S271" s="56"/>
      <c r="T271" s="56"/>
      <c r="U271" s="57"/>
      <c r="V271" s="57"/>
      <c r="W271" s="57"/>
      <c r="X271" s="57">
        <f t="shared" si="36"/>
        <v>1551.5962000000004</v>
      </c>
      <c r="Y271" s="57">
        <f t="shared" si="37"/>
        <v>1551.5962000000004</v>
      </c>
      <c r="Z271" s="57">
        <f t="shared" si="38"/>
        <v>1410.5420000000004</v>
      </c>
      <c r="AA271" s="57"/>
      <c r="AB271" s="57"/>
      <c r="AC271" s="57"/>
    </row>
    <row r="272" spans="1:29" x14ac:dyDescent="0.25">
      <c r="A272" s="51" t="s">
        <v>33</v>
      </c>
      <c r="B272" s="51" t="s">
        <v>41</v>
      </c>
      <c r="C272" s="52">
        <v>18</v>
      </c>
      <c r="D272" s="52">
        <v>3</v>
      </c>
      <c r="E272" s="51" t="s">
        <v>32</v>
      </c>
      <c r="F272" s="11" t="s">
        <v>31</v>
      </c>
      <c r="G272" s="54">
        <v>11.7</v>
      </c>
      <c r="H272" s="55"/>
      <c r="I272" s="56"/>
      <c r="J272" s="56"/>
      <c r="K272" s="56"/>
      <c r="L272" s="56"/>
      <c r="M272" s="56">
        <f>'[1]2022-23'!M272*1.06</f>
        <v>19.316842902000001</v>
      </c>
      <c r="N272" s="56">
        <f t="shared" si="34"/>
        <v>4326.9728100480006</v>
      </c>
      <c r="O272" s="56">
        <f>'[1]2022-23'!O272*1.06</f>
        <v>17.882200000000001</v>
      </c>
      <c r="P272" s="56">
        <f t="shared" si="35"/>
        <v>4005.6128000000003</v>
      </c>
      <c r="Q272" s="56"/>
      <c r="R272" s="56"/>
      <c r="S272" s="56"/>
      <c r="T272" s="56"/>
      <c r="U272" s="57"/>
      <c r="V272" s="57"/>
      <c r="W272" s="57"/>
      <c r="X272" s="57">
        <f t="shared" si="36"/>
        <v>1376.9294</v>
      </c>
      <c r="Y272" s="57">
        <f t="shared" si="37"/>
        <v>1376.9294</v>
      </c>
      <c r="Z272" s="57">
        <f t="shared" si="38"/>
        <v>1251.7540000000001</v>
      </c>
      <c r="AA272" s="57"/>
      <c r="AB272" s="57"/>
      <c r="AC272" s="57"/>
    </row>
    <row r="273" spans="1:29" x14ac:dyDescent="0.25">
      <c r="A273" s="51" t="s">
        <v>33</v>
      </c>
      <c r="B273" s="51" t="s">
        <v>41</v>
      </c>
      <c r="C273" s="52">
        <v>18</v>
      </c>
      <c r="D273" s="52">
        <v>4</v>
      </c>
      <c r="E273" s="51" t="s">
        <v>32</v>
      </c>
      <c r="F273" s="11" t="s">
        <v>31</v>
      </c>
      <c r="G273" s="54">
        <v>13.38</v>
      </c>
      <c r="H273" s="55"/>
      <c r="I273" s="56"/>
      <c r="J273" s="56"/>
      <c r="K273" s="56"/>
      <c r="L273" s="56"/>
      <c r="M273" s="56">
        <f>'[1]2022-23'!M273*1.06</f>
        <v>20.130263370000005</v>
      </c>
      <c r="N273" s="56">
        <f t="shared" si="34"/>
        <v>4509.1789948800015</v>
      </c>
      <c r="O273" s="56">
        <f>'[1]2022-23'!O273*1.06</f>
        <v>18.634799999999998</v>
      </c>
      <c r="P273" s="56">
        <f t="shared" si="35"/>
        <v>4174.1952000000001</v>
      </c>
      <c r="Q273" s="56"/>
      <c r="R273" s="56"/>
      <c r="S273" s="56"/>
      <c r="T273" s="56"/>
      <c r="U273" s="57"/>
      <c r="V273" s="57"/>
      <c r="W273" s="57"/>
      <c r="X273" s="57">
        <f t="shared" si="36"/>
        <v>1434.8796</v>
      </c>
      <c r="Y273" s="57">
        <f t="shared" si="37"/>
        <v>1434.8796</v>
      </c>
      <c r="Z273" s="57">
        <f t="shared" si="38"/>
        <v>1304.4359999999999</v>
      </c>
      <c r="AA273" s="57"/>
      <c r="AB273" s="57"/>
      <c r="AC273" s="57"/>
    </row>
    <row r="274" spans="1:29" x14ac:dyDescent="0.25">
      <c r="A274" s="51" t="s">
        <v>33</v>
      </c>
      <c r="B274" s="51" t="s">
        <v>41</v>
      </c>
      <c r="C274" s="52">
        <v>18</v>
      </c>
      <c r="D274" s="52">
        <v>5</v>
      </c>
      <c r="E274" s="51" t="s">
        <v>32</v>
      </c>
      <c r="F274" s="11" t="s">
        <v>31</v>
      </c>
      <c r="G274" s="54">
        <v>13.34</v>
      </c>
      <c r="H274" s="55"/>
      <c r="I274" s="56"/>
      <c r="J274" s="56"/>
      <c r="K274" s="56"/>
      <c r="L274" s="56"/>
      <c r="M274" s="56">
        <f>'[1]2022-23'!M274*1.06</f>
        <v>20.130263370000005</v>
      </c>
      <c r="N274" s="56">
        <f t="shared" si="34"/>
        <v>4509.1789948800015</v>
      </c>
      <c r="O274" s="56">
        <f>'[1]2022-23'!O274*1.06</f>
        <v>18.634799999999998</v>
      </c>
      <c r="P274" s="56">
        <f t="shared" si="35"/>
        <v>4174.1952000000001</v>
      </c>
      <c r="Q274" s="56"/>
      <c r="R274" s="56"/>
      <c r="S274" s="56"/>
      <c r="T274" s="56"/>
      <c r="U274" s="57"/>
      <c r="V274" s="57"/>
      <c r="W274" s="57"/>
      <c r="X274" s="57">
        <f t="shared" si="36"/>
        <v>1434.8796</v>
      </c>
      <c r="Y274" s="57">
        <f t="shared" si="37"/>
        <v>1434.8796</v>
      </c>
      <c r="Z274" s="57">
        <f t="shared" si="38"/>
        <v>1304.4359999999999</v>
      </c>
      <c r="AA274" s="57"/>
      <c r="AB274" s="57"/>
      <c r="AC274" s="57"/>
    </row>
    <row r="275" spans="1:29" x14ac:dyDescent="0.25">
      <c r="A275" s="51" t="s">
        <v>33</v>
      </c>
      <c r="B275" s="51" t="s">
        <v>41</v>
      </c>
      <c r="C275" s="52">
        <v>18</v>
      </c>
      <c r="D275" s="52">
        <v>6</v>
      </c>
      <c r="E275" s="51" t="s">
        <v>32</v>
      </c>
      <c r="F275" s="11" t="s">
        <v>31</v>
      </c>
      <c r="G275" s="54">
        <v>15.14</v>
      </c>
      <c r="H275" s="55"/>
      <c r="I275" s="56"/>
      <c r="J275" s="56"/>
      <c r="K275" s="56"/>
      <c r="L275" s="56"/>
      <c r="M275" s="56">
        <f>'[1]2022-23'!M275*1.06</f>
        <v>20.955824441999997</v>
      </c>
      <c r="N275" s="56">
        <f t="shared" si="34"/>
        <v>4694.1046750079995</v>
      </c>
      <c r="O275" s="56">
        <f>'[1]2022-23'!O275*1.06</f>
        <v>19.4086</v>
      </c>
      <c r="P275" s="56">
        <f t="shared" si="35"/>
        <v>4347.5263999999997</v>
      </c>
      <c r="Q275" s="56"/>
      <c r="R275" s="56"/>
      <c r="S275" s="56"/>
      <c r="T275" s="56"/>
      <c r="U275" s="57"/>
      <c r="V275" s="57"/>
      <c r="W275" s="57"/>
      <c r="X275" s="57">
        <f t="shared" si="36"/>
        <v>1494.4621999999999</v>
      </c>
      <c r="Y275" s="57">
        <f t="shared" si="37"/>
        <v>1494.4621999999999</v>
      </c>
      <c r="Z275" s="57">
        <f t="shared" si="38"/>
        <v>1358.6020000000001</v>
      </c>
      <c r="AA275" s="57"/>
      <c r="AB275" s="57"/>
      <c r="AC275" s="57"/>
    </row>
    <row r="276" spans="1:29" x14ac:dyDescent="0.25">
      <c r="A276" s="59" t="s">
        <v>33</v>
      </c>
      <c r="B276" s="59" t="s">
        <v>41</v>
      </c>
      <c r="C276" s="60">
        <v>19</v>
      </c>
      <c r="D276" s="60">
        <v>1</v>
      </c>
      <c r="E276" s="59" t="s">
        <v>32</v>
      </c>
      <c r="F276" s="16" t="s">
        <v>4</v>
      </c>
      <c r="G276" s="62">
        <v>10.510000000000002</v>
      </c>
      <c r="H276" s="63"/>
      <c r="I276" s="64"/>
      <c r="J276" s="64"/>
      <c r="K276" s="64"/>
      <c r="L276" s="64"/>
      <c r="M276" s="64"/>
      <c r="N276" s="64"/>
      <c r="O276" s="64"/>
      <c r="P276" s="64"/>
      <c r="Q276" s="64">
        <f>'[1]2022-23'!Q276*1.06</f>
        <v>18.909460758461538</v>
      </c>
      <c r="R276" s="64">
        <f t="shared" ref="R276:R327" si="39">Q276*273</f>
        <v>5162.2827870600004</v>
      </c>
      <c r="S276" s="64">
        <f>'[1]2022-23'!S276*1.06</f>
        <v>17.511199999999999</v>
      </c>
      <c r="T276" s="64">
        <f t="shared" ref="T276:T327" si="40">S276*273</f>
        <v>4780.5576000000001</v>
      </c>
      <c r="U276" s="65"/>
      <c r="V276" s="65"/>
      <c r="W276" s="65"/>
      <c r="X276" s="65"/>
      <c r="Y276" s="65"/>
      <c r="Z276" s="65"/>
      <c r="AA276" s="65">
        <f t="shared" ref="AA276:AA327" si="41">S276*91</f>
        <v>1593.5192</v>
      </c>
      <c r="AB276" s="65">
        <f t="shared" ref="AB276:AB327" si="42">S276*91</f>
        <v>1593.5192</v>
      </c>
      <c r="AC276" s="65">
        <f t="shared" ref="AC276:AC327" si="43">S276*91</f>
        <v>1593.5192</v>
      </c>
    </row>
    <row r="277" spans="1:29" x14ac:dyDescent="0.25">
      <c r="A277" s="59" t="s">
        <v>33</v>
      </c>
      <c r="B277" s="59" t="s">
        <v>41</v>
      </c>
      <c r="C277" s="60">
        <v>19</v>
      </c>
      <c r="D277" s="60">
        <v>2</v>
      </c>
      <c r="E277" s="59" t="s">
        <v>32</v>
      </c>
      <c r="F277" s="16" t="s">
        <v>4</v>
      </c>
      <c r="G277" s="62">
        <v>17.760000000000002</v>
      </c>
      <c r="H277" s="77"/>
      <c r="I277" s="64"/>
      <c r="J277" s="64"/>
      <c r="K277" s="64"/>
      <c r="L277" s="64"/>
      <c r="M277" s="64"/>
      <c r="N277" s="64"/>
      <c r="O277" s="64"/>
      <c r="P277" s="64"/>
      <c r="Q277" s="64">
        <f>'[1]2022-23'!Q277*1.06</f>
        <v>21.750362094461536</v>
      </c>
      <c r="R277" s="64">
        <f t="shared" si="39"/>
        <v>5937.8488517879996</v>
      </c>
      <c r="S277" s="64">
        <f>'[1]2022-23'!S277*1.06</f>
        <v>20.1082</v>
      </c>
      <c r="T277" s="64">
        <f t="shared" si="40"/>
        <v>5489.5385999999999</v>
      </c>
      <c r="U277" s="65"/>
      <c r="V277" s="65"/>
      <c r="W277" s="65"/>
      <c r="X277" s="65"/>
      <c r="Y277" s="65"/>
      <c r="Z277" s="65"/>
      <c r="AA277" s="65">
        <f t="shared" si="41"/>
        <v>1829.8462</v>
      </c>
      <c r="AB277" s="65">
        <f t="shared" si="42"/>
        <v>1829.8462</v>
      </c>
      <c r="AC277" s="65">
        <f t="shared" si="43"/>
        <v>1829.8462</v>
      </c>
    </row>
    <row r="278" spans="1:29" x14ac:dyDescent="0.25">
      <c r="A278" s="59" t="s">
        <v>33</v>
      </c>
      <c r="B278" s="59" t="s">
        <v>41</v>
      </c>
      <c r="C278" s="60">
        <v>19</v>
      </c>
      <c r="D278" s="60">
        <v>3</v>
      </c>
      <c r="E278" s="59" t="s">
        <v>32</v>
      </c>
      <c r="F278" s="16" t="s">
        <v>4</v>
      </c>
      <c r="G278" s="62">
        <v>11.48</v>
      </c>
      <c r="H278" s="63"/>
      <c r="I278" s="64"/>
      <c r="J278" s="64"/>
      <c r="K278" s="64"/>
      <c r="L278" s="64"/>
      <c r="M278" s="64"/>
      <c r="N278" s="64"/>
      <c r="O278" s="64"/>
      <c r="P278" s="64"/>
      <c r="Q278" s="64">
        <f>'[1]2022-23'!Q278*1.06</f>
        <v>19.310100690461542</v>
      </c>
      <c r="R278" s="64">
        <f t="shared" si="39"/>
        <v>5271.657488496001</v>
      </c>
      <c r="S278" s="64">
        <f>'[1]2022-23'!S278*1.06</f>
        <v>17.882200000000001</v>
      </c>
      <c r="T278" s="64">
        <f t="shared" si="40"/>
        <v>4881.8406000000004</v>
      </c>
      <c r="U278" s="65"/>
      <c r="V278" s="65"/>
      <c r="W278" s="65"/>
      <c r="X278" s="65"/>
      <c r="Y278" s="65"/>
      <c r="Z278" s="65"/>
      <c r="AA278" s="65">
        <f t="shared" si="41"/>
        <v>1627.2802000000001</v>
      </c>
      <c r="AB278" s="65">
        <f t="shared" si="42"/>
        <v>1627.2802000000001</v>
      </c>
      <c r="AC278" s="65">
        <f t="shared" si="43"/>
        <v>1627.2802000000001</v>
      </c>
    </row>
    <row r="279" spans="1:29" x14ac:dyDescent="0.25">
      <c r="A279" s="59" t="s">
        <v>33</v>
      </c>
      <c r="B279" s="59" t="s">
        <v>41</v>
      </c>
      <c r="C279" s="60">
        <v>19</v>
      </c>
      <c r="D279" s="60">
        <v>4</v>
      </c>
      <c r="E279" s="59" t="s">
        <v>32</v>
      </c>
      <c r="F279" s="16" t="s">
        <v>4</v>
      </c>
      <c r="G279" s="62">
        <v>22.36</v>
      </c>
      <c r="H279" s="63"/>
      <c r="I279" s="64"/>
      <c r="J279" s="64"/>
      <c r="K279" s="64"/>
      <c r="L279" s="64"/>
      <c r="M279" s="64"/>
      <c r="N279" s="64"/>
      <c r="O279" s="64"/>
      <c r="P279" s="64"/>
      <c r="Q279" s="64">
        <f>'[1]2022-23'!Q279*1.06</f>
        <v>23.777842962461538</v>
      </c>
      <c r="R279" s="64">
        <f t="shared" si="39"/>
        <v>6491.3511287519996</v>
      </c>
      <c r="S279" s="64">
        <f>'[1]2022-23'!S279*1.06</f>
        <v>21.984400000000001</v>
      </c>
      <c r="T279" s="64">
        <f t="shared" si="40"/>
        <v>6001.7412000000004</v>
      </c>
      <c r="U279" s="65"/>
      <c r="V279" s="65"/>
      <c r="W279" s="65"/>
      <c r="X279" s="65"/>
      <c r="Y279" s="65"/>
      <c r="Z279" s="65"/>
      <c r="AA279" s="65">
        <f t="shared" si="41"/>
        <v>2000.5804000000001</v>
      </c>
      <c r="AB279" s="65">
        <f t="shared" si="42"/>
        <v>2000.5804000000001</v>
      </c>
      <c r="AC279" s="65">
        <f t="shared" si="43"/>
        <v>2000.5804000000001</v>
      </c>
    </row>
    <row r="280" spans="1:29" x14ac:dyDescent="0.25">
      <c r="A280" s="59" t="s">
        <v>33</v>
      </c>
      <c r="B280" s="59" t="s">
        <v>41</v>
      </c>
      <c r="C280" s="60">
        <v>19</v>
      </c>
      <c r="D280" s="60">
        <v>5</v>
      </c>
      <c r="E280" s="59" t="s">
        <v>32</v>
      </c>
      <c r="F280" s="16" t="s">
        <v>4</v>
      </c>
      <c r="G280" s="62">
        <v>10.82</v>
      </c>
      <c r="H280" s="63"/>
      <c r="I280" s="64"/>
      <c r="J280" s="64"/>
      <c r="K280" s="64"/>
      <c r="L280" s="64"/>
      <c r="M280" s="64"/>
      <c r="N280" s="64"/>
      <c r="O280" s="64"/>
      <c r="P280" s="64"/>
      <c r="Q280" s="64">
        <f>'[1]2022-23'!Q280*1.06</f>
        <v>18.909460758461538</v>
      </c>
      <c r="R280" s="64">
        <f t="shared" si="39"/>
        <v>5162.2827870600004</v>
      </c>
      <c r="S280" s="64">
        <f>'[1]2022-23'!S280*1.06</f>
        <v>17.511199999999999</v>
      </c>
      <c r="T280" s="64">
        <f t="shared" si="40"/>
        <v>4780.5576000000001</v>
      </c>
      <c r="U280" s="65"/>
      <c r="V280" s="65"/>
      <c r="W280" s="65"/>
      <c r="X280" s="65"/>
      <c r="Y280" s="65"/>
      <c r="Z280" s="65"/>
      <c r="AA280" s="65">
        <f t="shared" si="41"/>
        <v>1593.5192</v>
      </c>
      <c r="AB280" s="65">
        <f t="shared" si="42"/>
        <v>1593.5192</v>
      </c>
      <c r="AC280" s="65">
        <f t="shared" si="43"/>
        <v>1593.5192</v>
      </c>
    </row>
    <row r="281" spans="1:29" x14ac:dyDescent="0.25">
      <c r="A281" s="59" t="s">
        <v>33</v>
      </c>
      <c r="B281" s="59" t="s">
        <v>41</v>
      </c>
      <c r="C281" s="60">
        <v>19</v>
      </c>
      <c r="D281" s="60">
        <v>6</v>
      </c>
      <c r="E281" s="59" t="s">
        <v>32</v>
      </c>
      <c r="F281" s="16" t="s">
        <v>4</v>
      </c>
      <c r="G281" s="62">
        <v>10.61</v>
      </c>
      <c r="H281" s="77"/>
      <c r="I281" s="64"/>
      <c r="J281" s="64"/>
      <c r="K281" s="64"/>
      <c r="L281" s="64"/>
      <c r="M281" s="64"/>
      <c r="N281" s="64"/>
      <c r="O281" s="64"/>
      <c r="P281" s="64"/>
      <c r="Q281" s="64">
        <f>'[1]2022-23'!Q281*1.06</f>
        <v>18.909460758461538</v>
      </c>
      <c r="R281" s="64">
        <f t="shared" si="39"/>
        <v>5162.2827870600004</v>
      </c>
      <c r="S281" s="64">
        <f>'[1]2022-23'!S281*1.06</f>
        <v>17.511199999999999</v>
      </c>
      <c r="T281" s="64">
        <f t="shared" si="40"/>
        <v>4780.5576000000001</v>
      </c>
      <c r="U281" s="65"/>
      <c r="V281" s="65"/>
      <c r="W281" s="65"/>
      <c r="X281" s="65"/>
      <c r="Y281" s="65"/>
      <c r="Z281" s="65"/>
      <c r="AA281" s="65">
        <f t="shared" si="41"/>
        <v>1593.5192</v>
      </c>
      <c r="AB281" s="65">
        <f t="shared" si="42"/>
        <v>1593.5192</v>
      </c>
      <c r="AC281" s="65">
        <f t="shared" si="43"/>
        <v>1593.5192</v>
      </c>
    </row>
    <row r="282" spans="1:29" x14ac:dyDescent="0.25">
      <c r="A282" s="59" t="s">
        <v>33</v>
      </c>
      <c r="B282" s="59" t="s">
        <v>41</v>
      </c>
      <c r="C282" s="60">
        <v>19</v>
      </c>
      <c r="D282" s="60">
        <v>7</v>
      </c>
      <c r="E282" s="59" t="s">
        <v>32</v>
      </c>
      <c r="F282" s="16" t="s">
        <v>4</v>
      </c>
      <c r="G282" s="62">
        <v>13.629999999999999</v>
      </c>
      <c r="H282" s="63"/>
      <c r="I282" s="64"/>
      <c r="J282" s="64"/>
      <c r="K282" s="64"/>
      <c r="L282" s="64"/>
      <c r="M282" s="64"/>
      <c r="N282" s="64"/>
      <c r="O282" s="64"/>
      <c r="P282" s="64"/>
      <c r="Q282" s="64">
        <f>'[1]2022-23'!Q282*1.06</f>
        <v>20.123521158461539</v>
      </c>
      <c r="R282" s="64">
        <f t="shared" si="39"/>
        <v>5493.7212762600002</v>
      </c>
      <c r="S282" s="64">
        <f>'[1]2022-23'!S282*1.06</f>
        <v>18.603000000000002</v>
      </c>
      <c r="T282" s="64">
        <f t="shared" si="40"/>
        <v>5078.6190000000006</v>
      </c>
      <c r="U282" s="65"/>
      <c r="V282" s="65"/>
      <c r="W282" s="65"/>
      <c r="X282" s="65"/>
      <c r="Y282" s="65"/>
      <c r="Z282" s="65"/>
      <c r="AA282" s="65">
        <f t="shared" si="41"/>
        <v>1692.873</v>
      </c>
      <c r="AB282" s="65">
        <f t="shared" si="42"/>
        <v>1692.873</v>
      </c>
      <c r="AC282" s="65">
        <f t="shared" si="43"/>
        <v>1692.873</v>
      </c>
    </row>
    <row r="283" spans="1:29" x14ac:dyDescent="0.25">
      <c r="A283" s="59" t="s">
        <v>33</v>
      </c>
      <c r="B283" s="59" t="s">
        <v>41</v>
      </c>
      <c r="C283" s="60">
        <v>20</v>
      </c>
      <c r="D283" s="60">
        <v>1</v>
      </c>
      <c r="E283" s="59" t="s">
        <v>32</v>
      </c>
      <c r="F283" s="61" t="s">
        <v>4</v>
      </c>
      <c r="G283" s="62">
        <v>10.120000000000001</v>
      </c>
      <c r="H283" s="63"/>
      <c r="I283" s="64"/>
      <c r="J283" s="64"/>
      <c r="K283" s="64"/>
      <c r="L283" s="64"/>
      <c r="M283" s="64"/>
      <c r="N283" s="64"/>
      <c r="O283" s="64"/>
      <c r="P283" s="64"/>
      <c r="Q283" s="64">
        <f>'[1]2022-23'!Q283*1.06</f>
        <v>18.909460758461538</v>
      </c>
      <c r="R283" s="64">
        <f t="shared" si="39"/>
        <v>5162.2827870600004</v>
      </c>
      <c r="S283" s="64">
        <f>'[1]2022-23'!S283*1.06</f>
        <v>17.511199999999999</v>
      </c>
      <c r="T283" s="64">
        <f t="shared" si="40"/>
        <v>4780.5576000000001</v>
      </c>
      <c r="U283" s="65"/>
      <c r="V283" s="65"/>
      <c r="W283" s="65"/>
      <c r="X283" s="65"/>
      <c r="Y283" s="65"/>
      <c r="Z283" s="65"/>
      <c r="AA283" s="65">
        <f t="shared" si="41"/>
        <v>1593.5192</v>
      </c>
      <c r="AB283" s="65">
        <f t="shared" si="42"/>
        <v>1593.5192</v>
      </c>
      <c r="AC283" s="65">
        <f t="shared" si="43"/>
        <v>1593.5192</v>
      </c>
    </row>
    <row r="284" spans="1:29" x14ac:dyDescent="0.25">
      <c r="A284" s="59" t="s">
        <v>33</v>
      </c>
      <c r="B284" s="59" t="s">
        <v>41</v>
      </c>
      <c r="C284" s="60">
        <v>20</v>
      </c>
      <c r="D284" s="60">
        <v>2</v>
      </c>
      <c r="E284" s="59" t="s">
        <v>32</v>
      </c>
      <c r="F284" s="61" t="s">
        <v>4</v>
      </c>
      <c r="G284" s="62">
        <v>17.760000000000002</v>
      </c>
      <c r="H284" s="63"/>
      <c r="I284" s="64"/>
      <c r="J284" s="64"/>
      <c r="K284" s="64"/>
      <c r="L284" s="64"/>
      <c r="M284" s="64"/>
      <c r="N284" s="64"/>
      <c r="O284" s="64"/>
      <c r="P284" s="64"/>
      <c r="Q284" s="64">
        <f>'[1]2022-23'!Q284*1.06</f>
        <v>21.750362094461536</v>
      </c>
      <c r="R284" s="64">
        <f t="shared" si="39"/>
        <v>5937.8488517879996</v>
      </c>
      <c r="S284" s="64">
        <f>'[1]2022-23'!S284*1.06</f>
        <v>20.1082</v>
      </c>
      <c r="T284" s="64">
        <f t="shared" si="40"/>
        <v>5489.5385999999999</v>
      </c>
      <c r="U284" s="65"/>
      <c r="V284" s="65"/>
      <c r="W284" s="65"/>
      <c r="X284" s="65"/>
      <c r="Y284" s="65"/>
      <c r="Z284" s="65"/>
      <c r="AA284" s="65">
        <f t="shared" si="41"/>
        <v>1829.8462</v>
      </c>
      <c r="AB284" s="65">
        <f t="shared" si="42"/>
        <v>1829.8462</v>
      </c>
      <c r="AC284" s="65">
        <f t="shared" si="43"/>
        <v>1829.8462</v>
      </c>
    </row>
    <row r="285" spans="1:29" x14ac:dyDescent="0.25">
      <c r="A285" s="59" t="s">
        <v>33</v>
      </c>
      <c r="B285" s="59" t="s">
        <v>41</v>
      </c>
      <c r="C285" s="60">
        <v>20</v>
      </c>
      <c r="D285" s="60">
        <v>3</v>
      </c>
      <c r="E285" s="59" t="s">
        <v>32</v>
      </c>
      <c r="F285" s="61" t="s">
        <v>4</v>
      </c>
      <c r="G285" s="62">
        <v>11.48</v>
      </c>
      <c r="H285" s="63"/>
      <c r="I285" s="64"/>
      <c r="J285" s="64"/>
      <c r="K285" s="64"/>
      <c r="L285" s="64"/>
      <c r="M285" s="64"/>
      <c r="N285" s="64"/>
      <c r="O285" s="64"/>
      <c r="P285" s="64"/>
      <c r="Q285" s="64">
        <f>'[1]2022-23'!Q285*1.06</f>
        <v>19.310100690461542</v>
      </c>
      <c r="R285" s="64">
        <f t="shared" si="39"/>
        <v>5271.657488496001</v>
      </c>
      <c r="S285" s="64">
        <f>'[1]2022-23'!S285*1.06</f>
        <v>17.882200000000001</v>
      </c>
      <c r="T285" s="64">
        <f t="shared" si="40"/>
        <v>4881.8406000000004</v>
      </c>
      <c r="U285" s="65"/>
      <c r="V285" s="65"/>
      <c r="W285" s="65"/>
      <c r="X285" s="65"/>
      <c r="Y285" s="65"/>
      <c r="Z285" s="65"/>
      <c r="AA285" s="65">
        <f t="shared" si="41"/>
        <v>1627.2802000000001</v>
      </c>
      <c r="AB285" s="65">
        <f t="shared" si="42"/>
        <v>1627.2802000000001</v>
      </c>
      <c r="AC285" s="65">
        <f t="shared" si="43"/>
        <v>1627.2802000000001</v>
      </c>
    </row>
    <row r="286" spans="1:29" x14ac:dyDescent="0.25">
      <c r="A286" s="59" t="s">
        <v>33</v>
      </c>
      <c r="B286" s="59" t="s">
        <v>41</v>
      </c>
      <c r="C286" s="60">
        <v>20</v>
      </c>
      <c r="D286" s="60">
        <v>4</v>
      </c>
      <c r="E286" s="59" t="s">
        <v>32</v>
      </c>
      <c r="F286" s="61" t="s">
        <v>4</v>
      </c>
      <c r="G286" s="62">
        <v>23.16</v>
      </c>
      <c r="H286" s="63"/>
      <c r="I286" s="64"/>
      <c r="J286" s="64"/>
      <c r="K286" s="64"/>
      <c r="L286" s="64"/>
      <c r="M286" s="64"/>
      <c r="N286" s="64"/>
      <c r="O286" s="64"/>
      <c r="P286" s="64"/>
      <c r="Q286" s="64">
        <f>'[1]2022-23'!Q286*1.06</f>
        <v>24.178482894461538</v>
      </c>
      <c r="R286" s="64">
        <f t="shared" si="39"/>
        <v>6600.7258301880001</v>
      </c>
      <c r="S286" s="64">
        <f>'[1]2022-23'!S286*1.06</f>
        <v>22.355399999999999</v>
      </c>
      <c r="T286" s="64">
        <f t="shared" si="40"/>
        <v>6103.0241999999998</v>
      </c>
      <c r="U286" s="65"/>
      <c r="V286" s="65"/>
      <c r="W286" s="65"/>
      <c r="X286" s="65"/>
      <c r="Y286" s="65"/>
      <c r="Z286" s="65"/>
      <c r="AA286" s="65">
        <f t="shared" si="41"/>
        <v>2034.3414</v>
      </c>
      <c r="AB286" s="65">
        <f t="shared" si="42"/>
        <v>2034.3414</v>
      </c>
      <c r="AC286" s="65">
        <f t="shared" si="43"/>
        <v>2034.3414</v>
      </c>
    </row>
    <row r="287" spans="1:29" x14ac:dyDescent="0.25">
      <c r="A287" s="59" t="s">
        <v>33</v>
      </c>
      <c r="B287" s="59" t="s">
        <v>41</v>
      </c>
      <c r="C287" s="60">
        <v>20</v>
      </c>
      <c r="D287" s="60">
        <v>5</v>
      </c>
      <c r="E287" s="59" t="s">
        <v>32</v>
      </c>
      <c r="F287" s="61" t="s">
        <v>4</v>
      </c>
      <c r="G287" s="62">
        <v>11.68</v>
      </c>
      <c r="H287" s="63"/>
      <c r="I287" s="64"/>
      <c r="J287" s="64"/>
      <c r="K287" s="64"/>
      <c r="L287" s="64"/>
      <c r="M287" s="64"/>
      <c r="N287" s="64"/>
      <c r="O287" s="64"/>
      <c r="P287" s="64"/>
      <c r="Q287" s="64">
        <f>'[1]2022-23'!Q287*1.06</f>
        <v>19.310100690461542</v>
      </c>
      <c r="R287" s="64">
        <f t="shared" si="39"/>
        <v>5271.657488496001</v>
      </c>
      <c r="S287" s="64">
        <f>'[1]2022-23'!S287*1.06</f>
        <v>17.882200000000001</v>
      </c>
      <c r="T287" s="64">
        <f t="shared" si="40"/>
        <v>4881.8406000000004</v>
      </c>
      <c r="U287" s="65"/>
      <c r="V287" s="65"/>
      <c r="W287" s="65"/>
      <c r="X287" s="65"/>
      <c r="Y287" s="65"/>
      <c r="Z287" s="65"/>
      <c r="AA287" s="65">
        <f t="shared" si="41"/>
        <v>1627.2802000000001</v>
      </c>
      <c r="AB287" s="65">
        <f t="shared" si="42"/>
        <v>1627.2802000000001</v>
      </c>
      <c r="AC287" s="65">
        <f t="shared" si="43"/>
        <v>1627.2802000000001</v>
      </c>
    </row>
    <row r="288" spans="1:29" x14ac:dyDescent="0.25">
      <c r="A288" s="59" t="s">
        <v>33</v>
      </c>
      <c r="B288" s="59" t="s">
        <v>41</v>
      </c>
      <c r="C288" s="60">
        <v>20</v>
      </c>
      <c r="D288" s="60">
        <v>6</v>
      </c>
      <c r="E288" s="59" t="s">
        <v>32</v>
      </c>
      <c r="F288" s="61" t="s">
        <v>4</v>
      </c>
      <c r="G288" s="62">
        <v>16.12</v>
      </c>
      <c r="H288" s="63"/>
      <c r="I288" s="64"/>
      <c r="J288" s="64"/>
      <c r="K288" s="64"/>
      <c r="L288" s="64"/>
      <c r="M288" s="64"/>
      <c r="N288" s="64"/>
      <c r="O288" s="64"/>
      <c r="P288" s="64"/>
      <c r="Q288" s="64">
        <f>'[1]2022-23'!Q288*1.06</f>
        <v>21.337581558461537</v>
      </c>
      <c r="R288" s="64">
        <f t="shared" si="39"/>
        <v>5825.1597654599991</v>
      </c>
      <c r="S288" s="64">
        <f>'[1]2022-23'!S288*1.06</f>
        <v>19.726600000000001</v>
      </c>
      <c r="T288" s="64">
        <f t="shared" si="40"/>
        <v>5385.3618000000006</v>
      </c>
      <c r="U288" s="65"/>
      <c r="V288" s="65"/>
      <c r="W288" s="65"/>
      <c r="X288" s="65"/>
      <c r="Y288" s="65"/>
      <c r="Z288" s="65"/>
      <c r="AA288" s="65">
        <f t="shared" si="41"/>
        <v>1795.1206000000002</v>
      </c>
      <c r="AB288" s="65">
        <f t="shared" si="42"/>
        <v>1795.1206000000002</v>
      </c>
      <c r="AC288" s="65">
        <f t="shared" si="43"/>
        <v>1795.1206000000002</v>
      </c>
    </row>
    <row r="289" spans="1:29" x14ac:dyDescent="0.25">
      <c r="A289" s="59" t="s">
        <v>33</v>
      </c>
      <c r="B289" s="59" t="s">
        <v>41</v>
      </c>
      <c r="C289" s="60">
        <v>20</v>
      </c>
      <c r="D289" s="60">
        <v>7</v>
      </c>
      <c r="E289" s="59" t="s">
        <v>32</v>
      </c>
      <c r="F289" s="61" t="s">
        <v>4</v>
      </c>
      <c r="G289" s="62">
        <v>10.95</v>
      </c>
      <c r="H289" s="63"/>
      <c r="I289" s="64"/>
      <c r="J289" s="64"/>
      <c r="K289" s="64"/>
      <c r="L289" s="64"/>
      <c r="M289" s="64"/>
      <c r="N289" s="64"/>
      <c r="O289" s="64"/>
      <c r="P289" s="64"/>
      <c r="Q289" s="64">
        <f>'[1]2022-23'!Q289*1.06</f>
        <v>18.909460758461538</v>
      </c>
      <c r="R289" s="64">
        <f t="shared" si="39"/>
        <v>5162.2827870600004</v>
      </c>
      <c r="S289" s="64">
        <f>'[1]2022-23'!S289*1.06</f>
        <v>17.511199999999999</v>
      </c>
      <c r="T289" s="64">
        <f t="shared" si="40"/>
        <v>4780.5576000000001</v>
      </c>
      <c r="U289" s="65"/>
      <c r="V289" s="65"/>
      <c r="W289" s="65"/>
      <c r="X289" s="65"/>
      <c r="Y289" s="65"/>
      <c r="Z289" s="65"/>
      <c r="AA289" s="65">
        <f t="shared" si="41"/>
        <v>1593.5192</v>
      </c>
      <c r="AB289" s="65">
        <f t="shared" si="42"/>
        <v>1593.5192</v>
      </c>
      <c r="AC289" s="65">
        <f t="shared" si="43"/>
        <v>1593.5192</v>
      </c>
    </row>
    <row r="290" spans="1:29" x14ac:dyDescent="0.25">
      <c r="A290" s="59" t="s">
        <v>33</v>
      </c>
      <c r="B290" s="59" t="s">
        <v>41</v>
      </c>
      <c r="C290" s="60">
        <v>21</v>
      </c>
      <c r="D290" s="60">
        <v>1</v>
      </c>
      <c r="E290" s="59" t="s">
        <v>32</v>
      </c>
      <c r="F290" s="16" t="s">
        <v>4</v>
      </c>
      <c r="G290" s="62">
        <v>12.61</v>
      </c>
      <c r="H290" s="63"/>
      <c r="I290" s="64"/>
      <c r="J290" s="64"/>
      <c r="K290" s="64"/>
      <c r="L290" s="64"/>
      <c r="M290" s="64"/>
      <c r="N290" s="64"/>
      <c r="O290" s="64"/>
      <c r="P290" s="64"/>
      <c r="Q290" s="64">
        <f>'[1]2022-23'!Q290*1.06</f>
        <v>19.722881226461535</v>
      </c>
      <c r="R290" s="64">
        <f t="shared" si="39"/>
        <v>5384.3465748239987</v>
      </c>
      <c r="S290" s="64">
        <f>'[1]2022-23'!S290*1.06</f>
        <v>18.2638</v>
      </c>
      <c r="T290" s="64">
        <f t="shared" si="40"/>
        <v>4986.0173999999997</v>
      </c>
      <c r="U290" s="65"/>
      <c r="V290" s="65"/>
      <c r="W290" s="65"/>
      <c r="X290" s="65"/>
      <c r="Y290" s="65"/>
      <c r="Z290" s="65"/>
      <c r="AA290" s="65">
        <f t="shared" si="41"/>
        <v>1662.0057999999999</v>
      </c>
      <c r="AB290" s="65">
        <f t="shared" si="42"/>
        <v>1662.0057999999999</v>
      </c>
      <c r="AC290" s="65">
        <f t="shared" si="43"/>
        <v>1662.0057999999999</v>
      </c>
    </row>
    <row r="291" spans="1:29" x14ac:dyDescent="0.25">
      <c r="A291" s="59" t="s">
        <v>33</v>
      </c>
      <c r="B291" s="59" t="s">
        <v>41</v>
      </c>
      <c r="C291" s="60">
        <v>21</v>
      </c>
      <c r="D291" s="60">
        <v>2</v>
      </c>
      <c r="E291" s="59" t="s">
        <v>32</v>
      </c>
      <c r="F291" s="16" t="s">
        <v>4</v>
      </c>
      <c r="G291" s="62">
        <v>11.53</v>
      </c>
      <c r="H291" s="63"/>
      <c r="I291" s="64"/>
      <c r="J291" s="64"/>
      <c r="K291" s="64"/>
      <c r="L291" s="64"/>
      <c r="M291" s="64"/>
      <c r="N291" s="64"/>
      <c r="O291" s="64"/>
      <c r="P291" s="64"/>
      <c r="Q291" s="64">
        <f>'[1]2022-23'!Q291*1.06</f>
        <v>19.310100690461542</v>
      </c>
      <c r="R291" s="64">
        <f t="shared" si="39"/>
        <v>5271.657488496001</v>
      </c>
      <c r="S291" s="64">
        <f>'[1]2022-23'!S291*1.06</f>
        <v>17.882200000000001</v>
      </c>
      <c r="T291" s="64">
        <f t="shared" si="40"/>
        <v>4881.8406000000004</v>
      </c>
      <c r="U291" s="65"/>
      <c r="V291" s="65"/>
      <c r="W291" s="65"/>
      <c r="X291" s="65"/>
      <c r="Y291" s="65"/>
      <c r="Z291" s="65"/>
      <c r="AA291" s="65">
        <f t="shared" si="41"/>
        <v>1627.2802000000001</v>
      </c>
      <c r="AB291" s="65">
        <f t="shared" si="42"/>
        <v>1627.2802000000001</v>
      </c>
      <c r="AC291" s="65">
        <f t="shared" si="43"/>
        <v>1627.2802000000001</v>
      </c>
    </row>
    <row r="292" spans="1:29" x14ac:dyDescent="0.25">
      <c r="A292" s="59" t="s">
        <v>33</v>
      </c>
      <c r="B292" s="59" t="s">
        <v>41</v>
      </c>
      <c r="C292" s="60">
        <v>21</v>
      </c>
      <c r="D292" s="60">
        <v>3</v>
      </c>
      <c r="E292" s="59" t="s">
        <v>32</v>
      </c>
      <c r="F292" s="16" t="s">
        <v>4</v>
      </c>
      <c r="G292" s="62">
        <v>12.98</v>
      </c>
      <c r="H292" s="63"/>
      <c r="I292" s="64"/>
      <c r="J292" s="64"/>
      <c r="K292" s="64"/>
      <c r="L292" s="64"/>
      <c r="M292" s="64"/>
      <c r="N292" s="64"/>
      <c r="O292" s="64"/>
      <c r="P292" s="64"/>
      <c r="Q292" s="64">
        <f>'[1]2022-23'!Q292*1.06</f>
        <v>19.722881226461535</v>
      </c>
      <c r="R292" s="64">
        <f t="shared" si="39"/>
        <v>5384.3465748239987</v>
      </c>
      <c r="S292" s="64">
        <f>'[1]2022-23'!S292*1.06</f>
        <v>18.2638</v>
      </c>
      <c r="T292" s="64">
        <f t="shared" si="40"/>
        <v>4986.0173999999997</v>
      </c>
      <c r="U292" s="65"/>
      <c r="V292" s="65"/>
      <c r="W292" s="65"/>
      <c r="X292" s="65"/>
      <c r="Y292" s="65"/>
      <c r="Z292" s="65"/>
      <c r="AA292" s="65">
        <f t="shared" si="41"/>
        <v>1662.0057999999999</v>
      </c>
      <c r="AB292" s="65">
        <f t="shared" si="42"/>
        <v>1662.0057999999999</v>
      </c>
      <c r="AC292" s="65">
        <f t="shared" si="43"/>
        <v>1662.0057999999999</v>
      </c>
    </row>
    <row r="293" spans="1:29" x14ac:dyDescent="0.25">
      <c r="A293" s="59" t="s">
        <v>33</v>
      </c>
      <c r="B293" s="59" t="s">
        <v>41</v>
      </c>
      <c r="C293" s="60">
        <v>21</v>
      </c>
      <c r="D293" s="60">
        <v>4</v>
      </c>
      <c r="E293" s="59" t="s">
        <v>32</v>
      </c>
      <c r="F293" s="16" t="s">
        <v>4</v>
      </c>
      <c r="G293" s="62">
        <v>17.43</v>
      </c>
      <c r="H293" s="63"/>
      <c r="I293" s="64"/>
      <c r="J293" s="64"/>
      <c r="K293" s="64"/>
      <c r="L293" s="64"/>
      <c r="M293" s="64"/>
      <c r="N293" s="64"/>
      <c r="O293" s="64"/>
      <c r="P293" s="64"/>
      <c r="Q293" s="64">
        <f>'[1]2022-23'!Q293*1.06</f>
        <v>21.750362094461536</v>
      </c>
      <c r="R293" s="64">
        <f t="shared" si="39"/>
        <v>5937.8488517879996</v>
      </c>
      <c r="S293" s="64">
        <f>'[1]2022-23'!S293*1.06</f>
        <v>20.1082</v>
      </c>
      <c r="T293" s="64">
        <f t="shared" si="40"/>
        <v>5489.5385999999999</v>
      </c>
      <c r="U293" s="65"/>
      <c r="V293" s="65"/>
      <c r="W293" s="65"/>
      <c r="X293" s="65"/>
      <c r="Y293" s="65"/>
      <c r="Z293" s="65"/>
      <c r="AA293" s="65">
        <f t="shared" si="41"/>
        <v>1829.8462</v>
      </c>
      <c r="AB293" s="65">
        <f t="shared" si="42"/>
        <v>1829.8462</v>
      </c>
      <c r="AC293" s="65">
        <f t="shared" si="43"/>
        <v>1829.8462</v>
      </c>
    </row>
    <row r="294" spans="1:29" x14ac:dyDescent="0.25">
      <c r="A294" s="59" t="s">
        <v>33</v>
      </c>
      <c r="B294" s="59" t="s">
        <v>41</v>
      </c>
      <c r="C294" s="60">
        <v>21</v>
      </c>
      <c r="D294" s="60">
        <v>5</v>
      </c>
      <c r="E294" s="59" t="s">
        <v>32</v>
      </c>
      <c r="F294" s="16" t="s">
        <v>4</v>
      </c>
      <c r="G294" s="62">
        <v>12.92</v>
      </c>
      <c r="H294" s="63"/>
      <c r="I294" s="64"/>
      <c r="J294" s="64"/>
      <c r="K294" s="64"/>
      <c r="L294" s="64"/>
      <c r="M294" s="64"/>
      <c r="N294" s="64"/>
      <c r="O294" s="64"/>
      <c r="P294" s="64"/>
      <c r="Q294" s="64">
        <f>'[1]2022-23'!Q294*1.06</f>
        <v>19.722881226461535</v>
      </c>
      <c r="R294" s="64">
        <f t="shared" si="39"/>
        <v>5384.3465748239987</v>
      </c>
      <c r="S294" s="64">
        <f>'[1]2022-23'!S294*1.06</f>
        <v>18.2638</v>
      </c>
      <c r="T294" s="64">
        <f t="shared" si="40"/>
        <v>4986.0173999999997</v>
      </c>
      <c r="U294" s="65"/>
      <c r="V294" s="65"/>
      <c r="W294" s="65"/>
      <c r="X294" s="65"/>
      <c r="Y294" s="65"/>
      <c r="Z294" s="65"/>
      <c r="AA294" s="65">
        <f t="shared" si="41"/>
        <v>1662.0057999999999</v>
      </c>
      <c r="AB294" s="65">
        <f t="shared" si="42"/>
        <v>1662.0057999999999</v>
      </c>
      <c r="AC294" s="65">
        <f t="shared" si="43"/>
        <v>1662.0057999999999</v>
      </c>
    </row>
    <row r="295" spans="1:29" x14ac:dyDescent="0.25">
      <c r="A295" s="59" t="s">
        <v>33</v>
      </c>
      <c r="B295" s="59" t="s">
        <v>41</v>
      </c>
      <c r="C295" s="60">
        <v>21</v>
      </c>
      <c r="D295" s="60">
        <v>6</v>
      </c>
      <c r="E295" s="59" t="s">
        <v>32</v>
      </c>
      <c r="F295" s="16" t="s">
        <v>4</v>
      </c>
      <c r="G295" s="62">
        <v>17.34</v>
      </c>
      <c r="H295" s="63"/>
      <c r="I295" s="64"/>
      <c r="J295" s="64"/>
      <c r="K295" s="64"/>
      <c r="L295" s="64"/>
      <c r="M295" s="64"/>
      <c r="N295" s="64"/>
      <c r="O295" s="64"/>
      <c r="P295" s="64"/>
      <c r="Q295" s="64">
        <f>'[1]2022-23'!Q295*1.06</f>
        <v>21.750362094461536</v>
      </c>
      <c r="R295" s="64">
        <f t="shared" si="39"/>
        <v>5937.8488517879996</v>
      </c>
      <c r="S295" s="64">
        <f>'[1]2022-23'!S295*1.06</f>
        <v>20.1082</v>
      </c>
      <c r="T295" s="64">
        <f t="shared" si="40"/>
        <v>5489.5385999999999</v>
      </c>
      <c r="U295" s="65"/>
      <c r="V295" s="65"/>
      <c r="W295" s="65"/>
      <c r="X295" s="65"/>
      <c r="Y295" s="65"/>
      <c r="Z295" s="65"/>
      <c r="AA295" s="65">
        <f t="shared" si="41"/>
        <v>1829.8462</v>
      </c>
      <c r="AB295" s="65">
        <f t="shared" si="42"/>
        <v>1829.8462</v>
      </c>
      <c r="AC295" s="65">
        <f t="shared" si="43"/>
        <v>1829.8462</v>
      </c>
    </row>
    <row r="296" spans="1:29" x14ac:dyDescent="0.25">
      <c r="A296" s="59" t="s">
        <v>33</v>
      </c>
      <c r="B296" s="59" t="s">
        <v>41</v>
      </c>
      <c r="C296" s="60">
        <v>21</v>
      </c>
      <c r="D296" s="60">
        <v>7</v>
      </c>
      <c r="E296" s="59" t="s">
        <v>32</v>
      </c>
      <c r="F296" s="16" t="s">
        <v>4</v>
      </c>
      <c r="G296" s="62">
        <v>15.61</v>
      </c>
      <c r="H296" s="63"/>
      <c r="I296" s="64"/>
      <c r="J296" s="64"/>
      <c r="K296" s="64"/>
      <c r="L296" s="64"/>
      <c r="M296" s="64"/>
      <c r="N296" s="64"/>
      <c r="O296" s="64"/>
      <c r="P296" s="64"/>
      <c r="Q296" s="64">
        <f>'[1]2022-23'!Q296*1.06</f>
        <v>20.949082230461539</v>
      </c>
      <c r="R296" s="64">
        <f t="shared" si="39"/>
        <v>5719.0994489160003</v>
      </c>
      <c r="S296" s="64">
        <f>'[1]2022-23'!S296*1.06</f>
        <v>19.366199999999999</v>
      </c>
      <c r="T296" s="64">
        <f t="shared" si="40"/>
        <v>5286.9726000000001</v>
      </c>
      <c r="U296" s="65"/>
      <c r="V296" s="65"/>
      <c r="W296" s="65"/>
      <c r="X296" s="65"/>
      <c r="Y296" s="65"/>
      <c r="Z296" s="65"/>
      <c r="AA296" s="65">
        <f t="shared" si="41"/>
        <v>1762.3242</v>
      </c>
      <c r="AB296" s="65">
        <f t="shared" si="42"/>
        <v>1762.3242</v>
      </c>
      <c r="AC296" s="65">
        <f t="shared" si="43"/>
        <v>1762.3242</v>
      </c>
    </row>
    <row r="297" spans="1:29" x14ac:dyDescent="0.25">
      <c r="A297" s="59" t="s">
        <v>33</v>
      </c>
      <c r="B297" s="59" t="s">
        <v>41</v>
      </c>
      <c r="C297" s="60">
        <v>21</v>
      </c>
      <c r="D297" s="60">
        <v>8</v>
      </c>
      <c r="E297" s="59" t="s">
        <v>32</v>
      </c>
      <c r="F297" s="16" t="s">
        <v>4</v>
      </c>
      <c r="G297" s="62">
        <v>11.84</v>
      </c>
      <c r="H297" s="63"/>
      <c r="I297" s="64"/>
      <c r="J297" s="64"/>
      <c r="K297" s="64"/>
      <c r="L297" s="64"/>
      <c r="M297" s="64"/>
      <c r="N297" s="64"/>
      <c r="O297" s="64"/>
      <c r="P297" s="64"/>
      <c r="Q297" s="64">
        <f>'[1]2022-23'!Q297*1.06</f>
        <v>19.310100690461542</v>
      </c>
      <c r="R297" s="64">
        <f t="shared" si="39"/>
        <v>5271.657488496001</v>
      </c>
      <c r="S297" s="64">
        <f>'[1]2022-23'!S297*1.06</f>
        <v>17.882200000000001</v>
      </c>
      <c r="T297" s="64">
        <f t="shared" si="40"/>
        <v>4881.8406000000004</v>
      </c>
      <c r="U297" s="65"/>
      <c r="V297" s="65"/>
      <c r="W297" s="65"/>
      <c r="X297" s="65"/>
      <c r="Y297" s="65"/>
      <c r="Z297" s="65"/>
      <c r="AA297" s="65">
        <f t="shared" si="41"/>
        <v>1627.2802000000001</v>
      </c>
      <c r="AB297" s="65">
        <f t="shared" si="42"/>
        <v>1627.2802000000001</v>
      </c>
      <c r="AC297" s="65">
        <f t="shared" si="43"/>
        <v>1627.2802000000001</v>
      </c>
    </row>
    <row r="298" spans="1:29" x14ac:dyDescent="0.25">
      <c r="A298" s="59" t="s">
        <v>33</v>
      </c>
      <c r="B298" s="59" t="s">
        <v>41</v>
      </c>
      <c r="C298" s="60">
        <v>21</v>
      </c>
      <c r="D298" s="60">
        <v>9</v>
      </c>
      <c r="E298" s="59" t="s">
        <v>32</v>
      </c>
      <c r="F298" s="16" t="s">
        <v>4</v>
      </c>
      <c r="G298" s="62">
        <v>16.18</v>
      </c>
      <c r="H298" s="63"/>
      <c r="I298" s="64"/>
      <c r="J298" s="64"/>
      <c r="K298" s="64"/>
      <c r="L298" s="64"/>
      <c r="M298" s="64"/>
      <c r="N298" s="64"/>
      <c r="O298" s="64"/>
      <c r="P298" s="64"/>
      <c r="Q298" s="64">
        <f>'[1]2022-23'!Q298*1.06</f>
        <v>21.337581558461537</v>
      </c>
      <c r="R298" s="64">
        <f t="shared" si="39"/>
        <v>5825.1597654599991</v>
      </c>
      <c r="S298" s="64">
        <f>'[1]2022-23'!S298*1.06</f>
        <v>19.726600000000001</v>
      </c>
      <c r="T298" s="64">
        <f t="shared" si="40"/>
        <v>5385.3618000000006</v>
      </c>
      <c r="U298" s="65"/>
      <c r="V298" s="65"/>
      <c r="W298" s="65"/>
      <c r="X298" s="65"/>
      <c r="Y298" s="65"/>
      <c r="Z298" s="65"/>
      <c r="AA298" s="65">
        <f t="shared" si="41"/>
        <v>1795.1206000000002</v>
      </c>
      <c r="AB298" s="65">
        <f t="shared" si="42"/>
        <v>1795.1206000000002</v>
      </c>
      <c r="AC298" s="65">
        <f t="shared" si="43"/>
        <v>1795.1206000000002</v>
      </c>
    </row>
    <row r="299" spans="1:29" x14ac:dyDescent="0.25">
      <c r="A299" s="59" t="s">
        <v>33</v>
      </c>
      <c r="B299" s="59" t="s">
        <v>41</v>
      </c>
      <c r="C299" s="60">
        <v>21</v>
      </c>
      <c r="D299" s="60">
        <v>10</v>
      </c>
      <c r="E299" s="59" t="s">
        <v>32</v>
      </c>
      <c r="F299" s="16" t="s">
        <v>4</v>
      </c>
      <c r="G299" s="62">
        <v>15.18</v>
      </c>
      <c r="H299" s="63"/>
      <c r="I299" s="64"/>
      <c r="J299" s="64"/>
      <c r="K299" s="64"/>
      <c r="L299" s="64"/>
      <c r="M299" s="64"/>
      <c r="N299" s="64"/>
      <c r="O299" s="64"/>
      <c r="P299" s="64"/>
      <c r="Q299" s="64">
        <f>'[1]2022-23'!Q299*1.06</f>
        <v>20.949082230461539</v>
      </c>
      <c r="R299" s="64">
        <f t="shared" si="39"/>
        <v>5719.0994489160003</v>
      </c>
      <c r="S299" s="64">
        <f>'[1]2022-23'!S299*1.06</f>
        <v>19.366199999999999</v>
      </c>
      <c r="T299" s="64">
        <f t="shared" si="40"/>
        <v>5286.9726000000001</v>
      </c>
      <c r="U299" s="65"/>
      <c r="V299" s="65"/>
      <c r="W299" s="65"/>
      <c r="X299" s="65"/>
      <c r="Y299" s="65"/>
      <c r="Z299" s="65"/>
      <c r="AA299" s="65">
        <f t="shared" si="41"/>
        <v>1762.3242</v>
      </c>
      <c r="AB299" s="65">
        <f t="shared" si="42"/>
        <v>1762.3242</v>
      </c>
      <c r="AC299" s="65">
        <f t="shared" si="43"/>
        <v>1762.3242</v>
      </c>
    </row>
    <row r="300" spans="1:29" x14ac:dyDescent="0.25">
      <c r="A300" s="59" t="s">
        <v>33</v>
      </c>
      <c r="B300" s="59" t="s">
        <v>41</v>
      </c>
      <c r="C300" s="60">
        <v>22</v>
      </c>
      <c r="D300" s="60">
        <v>1</v>
      </c>
      <c r="E300" s="59" t="s">
        <v>32</v>
      </c>
      <c r="F300" s="61" t="s">
        <v>4</v>
      </c>
      <c r="G300" s="62">
        <v>13.169999999999998</v>
      </c>
      <c r="H300" s="63"/>
      <c r="I300" s="64"/>
      <c r="J300" s="64"/>
      <c r="K300" s="64"/>
      <c r="L300" s="64"/>
      <c r="M300" s="64"/>
      <c r="N300" s="64"/>
      <c r="O300" s="64"/>
      <c r="P300" s="64"/>
      <c r="Q300" s="64">
        <f>'[1]2022-23'!Q300*1.06</f>
        <v>20.123521158461539</v>
      </c>
      <c r="R300" s="64">
        <f t="shared" si="39"/>
        <v>5493.7212762600002</v>
      </c>
      <c r="S300" s="64">
        <f>'[1]2022-23'!S300*1.06</f>
        <v>18.603000000000002</v>
      </c>
      <c r="T300" s="64">
        <f t="shared" si="40"/>
        <v>5078.6190000000006</v>
      </c>
      <c r="U300" s="65"/>
      <c r="V300" s="65"/>
      <c r="W300" s="65"/>
      <c r="X300" s="65"/>
      <c r="Y300" s="65"/>
      <c r="Z300" s="65"/>
      <c r="AA300" s="65">
        <f t="shared" si="41"/>
        <v>1692.873</v>
      </c>
      <c r="AB300" s="65">
        <f t="shared" si="42"/>
        <v>1692.873</v>
      </c>
      <c r="AC300" s="65">
        <f t="shared" si="43"/>
        <v>1692.873</v>
      </c>
    </row>
    <row r="301" spans="1:29" x14ac:dyDescent="0.25">
      <c r="A301" s="59" t="s">
        <v>33</v>
      </c>
      <c r="B301" s="59" t="s">
        <v>41</v>
      </c>
      <c r="C301" s="60">
        <v>22</v>
      </c>
      <c r="D301" s="60">
        <v>2</v>
      </c>
      <c r="E301" s="59" t="s">
        <v>32</v>
      </c>
      <c r="F301" s="61" t="s">
        <v>4</v>
      </c>
      <c r="G301" s="62">
        <v>16.989999999999998</v>
      </c>
      <c r="H301" s="63"/>
      <c r="I301" s="64"/>
      <c r="J301" s="64"/>
      <c r="K301" s="64"/>
      <c r="L301" s="64"/>
      <c r="M301" s="64"/>
      <c r="N301" s="64"/>
      <c r="O301" s="64"/>
      <c r="P301" s="64"/>
      <c r="Q301" s="64">
        <f>'[1]2022-23'!Q301*1.06</f>
        <v>21.337581558461537</v>
      </c>
      <c r="R301" s="64">
        <f t="shared" si="39"/>
        <v>5825.1597654599991</v>
      </c>
      <c r="S301" s="64">
        <f>'[1]2022-23'!S301*1.06</f>
        <v>19.726600000000001</v>
      </c>
      <c r="T301" s="64">
        <f t="shared" si="40"/>
        <v>5385.3618000000006</v>
      </c>
      <c r="U301" s="65"/>
      <c r="V301" s="65"/>
      <c r="W301" s="65"/>
      <c r="X301" s="65"/>
      <c r="Y301" s="65"/>
      <c r="Z301" s="65"/>
      <c r="AA301" s="65">
        <f t="shared" si="41"/>
        <v>1795.1206000000002</v>
      </c>
      <c r="AB301" s="65">
        <f t="shared" si="42"/>
        <v>1795.1206000000002</v>
      </c>
      <c r="AC301" s="65">
        <f t="shared" si="43"/>
        <v>1795.1206000000002</v>
      </c>
    </row>
    <row r="302" spans="1:29" x14ac:dyDescent="0.25">
      <c r="A302" s="59" t="s">
        <v>33</v>
      </c>
      <c r="B302" s="59" t="s">
        <v>41</v>
      </c>
      <c r="C302" s="60">
        <v>22</v>
      </c>
      <c r="D302" s="60">
        <v>3</v>
      </c>
      <c r="E302" s="59" t="s">
        <v>32</v>
      </c>
      <c r="F302" s="61" t="s">
        <v>4</v>
      </c>
      <c r="G302" s="62">
        <v>13.9</v>
      </c>
      <c r="H302" s="63"/>
      <c r="I302" s="64"/>
      <c r="J302" s="64"/>
      <c r="K302" s="64"/>
      <c r="L302" s="64"/>
      <c r="M302" s="64"/>
      <c r="N302" s="64"/>
      <c r="O302" s="64"/>
      <c r="P302" s="64"/>
      <c r="Q302" s="64">
        <f>'[1]2022-23'!Q302*1.06</f>
        <v>20.123521158461539</v>
      </c>
      <c r="R302" s="64">
        <f t="shared" si="39"/>
        <v>5493.7212762600002</v>
      </c>
      <c r="S302" s="64">
        <f>'[1]2022-23'!S302*1.06</f>
        <v>18.603000000000002</v>
      </c>
      <c r="T302" s="64">
        <f t="shared" si="40"/>
        <v>5078.6190000000006</v>
      </c>
      <c r="U302" s="65"/>
      <c r="V302" s="65"/>
      <c r="W302" s="65"/>
      <c r="X302" s="65"/>
      <c r="Y302" s="65"/>
      <c r="Z302" s="65"/>
      <c r="AA302" s="65">
        <f t="shared" si="41"/>
        <v>1692.873</v>
      </c>
      <c r="AB302" s="65">
        <f t="shared" si="42"/>
        <v>1692.873</v>
      </c>
      <c r="AC302" s="65">
        <f t="shared" si="43"/>
        <v>1692.873</v>
      </c>
    </row>
    <row r="303" spans="1:29" x14ac:dyDescent="0.25">
      <c r="A303" s="59" t="s">
        <v>33</v>
      </c>
      <c r="B303" s="59" t="s">
        <v>41</v>
      </c>
      <c r="C303" s="60">
        <v>22</v>
      </c>
      <c r="D303" s="60">
        <v>4</v>
      </c>
      <c r="E303" s="59" t="s">
        <v>32</v>
      </c>
      <c r="F303" s="61" t="s">
        <v>4</v>
      </c>
      <c r="G303" s="62">
        <v>22.09</v>
      </c>
      <c r="H303" s="63"/>
      <c r="I303" s="64"/>
      <c r="J303" s="64"/>
      <c r="K303" s="64"/>
      <c r="L303" s="64"/>
      <c r="M303" s="64"/>
      <c r="N303" s="64"/>
      <c r="O303" s="64"/>
      <c r="P303" s="64"/>
      <c r="Q303" s="64">
        <f>'[1]2022-23'!Q303*1.06</f>
        <v>23.777842962461538</v>
      </c>
      <c r="R303" s="64">
        <f t="shared" si="39"/>
        <v>6491.3511287519996</v>
      </c>
      <c r="S303" s="64">
        <f>'[1]2022-23'!S303*1.06</f>
        <v>21.984400000000001</v>
      </c>
      <c r="T303" s="64">
        <f t="shared" si="40"/>
        <v>6001.7412000000004</v>
      </c>
      <c r="U303" s="65"/>
      <c r="V303" s="65"/>
      <c r="W303" s="65"/>
      <c r="X303" s="65"/>
      <c r="Y303" s="65"/>
      <c r="Z303" s="65"/>
      <c r="AA303" s="65">
        <f t="shared" si="41"/>
        <v>2000.5804000000001</v>
      </c>
      <c r="AB303" s="65">
        <f t="shared" si="42"/>
        <v>2000.5804000000001</v>
      </c>
      <c r="AC303" s="65">
        <f t="shared" si="43"/>
        <v>2000.5804000000001</v>
      </c>
    </row>
    <row r="304" spans="1:29" x14ac:dyDescent="0.25">
      <c r="A304" s="59" t="s">
        <v>33</v>
      </c>
      <c r="B304" s="59" t="s">
        <v>41</v>
      </c>
      <c r="C304" s="60">
        <v>22</v>
      </c>
      <c r="D304" s="60">
        <v>5</v>
      </c>
      <c r="E304" s="59" t="s">
        <v>32</v>
      </c>
      <c r="F304" s="61" t="s">
        <v>4</v>
      </c>
      <c r="G304" s="62">
        <v>13.9</v>
      </c>
      <c r="H304" s="63"/>
      <c r="I304" s="64"/>
      <c r="J304" s="64"/>
      <c r="K304" s="64"/>
      <c r="L304" s="64"/>
      <c r="M304" s="64"/>
      <c r="N304" s="64"/>
      <c r="O304" s="64"/>
      <c r="P304" s="64"/>
      <c r="Q304" s="64">
        <f>'[1]2022-23'!Q304*1.06</f>
        <v>20.123521158461539</v>
      </c>
      <c r="R304" s="64">
        <f t="shared" si="39"/>
        <v>5493.7212762600002</v>
      </c>
      <c r="S304" s="64">
        <f>'[1]2022-23'!S304*1.06</f>
        <v>18.603000000000002</v>
      </c>
      <c r="T304" s="64">
        <f t="shared" si="40"/>
        <v>5078.6190000000006</v>
      </c>
      <c r="U304" s="65"/>
      <c r="V304" s="65"/>
      <c r="W304" s="65"/>
      <c r="X304" s="65"/>
      <c r="Y304" s="65"/>
      <c r="Z304" s="65"/>
      <c r="AA304" s="65">
        <f t="shared" si="41"/>
        <v>1692.873</v>
      </c>
      <c r="AB304" s="65">
        <f t="shared" si="42"/>
        <v>1692.873</v>
      </c>
      <c r="AC304" s="65">
        <f t="shared" si="43"/>
        <v>1692.873</v>
      </c>
    </row>
    <row r="305" spans="1:29" x14ac:dyDescent="0.25">
      <c r="A305" s="59" t="s">
        <v>33</v>
      </c>
      <c r="B305" s="59" t="s">
        <v>41</v>
      </c>
      <c r="C305" s="60">
        <v>22</v>
      </c>
      <c r="D305" s="60">
        <v>6</v>
      </c>
      <c r="E305" s="59" t="s">
        <v>32</v>
      </c>
      <c r="F305" s="61" t="s">
        <v>4</v>
      </c>
      <c r="G305" s="62">
        <v>12.63</v>
      </c>
      <c r="H305" s="63"/>
      <c r="I305" s="64"/>
      <c r="J305" s="64"/>
      <c r="K305" s="64"/>
      <c r="L305" s="64"/>
      <c r="M305" s="64"/>
      <c r="N305" s="64"/>
      <c r="O305" s="64"/>
      <c r="P305" s="64"/>
      <c r="Q305" s="64">
        <f>'[1]2022-23'!Q305*1.06</f>
        <v>19.722881226461535</v>
      </c>
      <c r="R305" s="64">
        <f t="shared" si="39"/>
        <v>5384.3465748239987</v>
      </c>
      <c r="S305" s="64">
        <f>'[1]2022-23'!S305*1.06</f>
        <v>18.2638</v>
      </c>
      <c r="T305" s="64">
        <f t="shared" si="40"/>
        <v>4986.0173999999997</v>
      </c>
      <c r="U305" s="65"/>
      <c r="V305" s="65"/>
      <c r="W305" s="65"/>
      <c r="X305" s="65"/>
      <c r="Y305" s="65"/>
      <c r="Z305" s="65"/>
      <c r="AA305" s="65">
        <f t="shared" si="41"/>
        <v>1662.0057999999999</v>
      </c>
      <c r="AB305" s="65">
        <f t="shared" si="42"/>
        <v>1662.0057999999999</v>
      </c>
      <c r="AC305" s="65">
        <f t="shared" si="43"/>
        <v>1662.0057999999999</v>
      </c>
    </row>
    <row r="306" spans="1:29" x14ac:dyDescent="0.25">
      <c r="A306" s="59" t="s">
        <v>33</v>
      </c>
      <c r="B306" s="59" t="s">
        <v>41</v>
      </c>
      <c r="C306" s="60">
        <v>22</v>
      </c>
      <c r="D306" s="60">
        <v>7</v>
      </c>
      <c r="E306" s="59" t="s">
        <v>32</v>
      </c>
      <c r="F306" s="61" t="s">
        <v>4</v>
      </c>
      <c r="G306" s="62">
        <v>15.239999999999998</v>
      </c>
      <c r="H306" s="63"/>
      <c r="I306" s="64"/>
      <c r="J306" s="64"/>
      <c r="K306" s="64"/>
      <c r="L306" s="64"/>
      <c r="M306" s="64"/>
      <c r="N306" s="64"/>
      <c r="O306" s="64"/>
      <c r="P306" s="64"/>
      <c r="Q306" s="64">
        <f>'[1]2022-23'!Q306*1.06</f>
        <v>20.949082230461539</v>
      </c>
      <c r="R306" s="64">
        <f t="shared" si="39"/>
        <v>5719.0994489160003</v>
      </c>
      <c r="S306" s="64">
        <f>'[1]2022-23'!S306*1.06</f>
        <v>19.366199999999999</v>
      </c>
      <c r="T306" s="64">
        <f t="shared" si="40"/>
        <v>5286.9726000000001</v>
      </c>
      <c r="U306" s="65"/>
      <c r="V306" s="65"/>
      <c r="W306" s="65"/>
      <c r="X306" s="65"/>
      <c r="Y306" s="65"/>
      <c r="Z306" s="65"/>
      <c r="AA306" s="65">
        <f t="shared" si="41"/>
        <v>1762.3242</v>
      </c>
      <c r="AB306" s="65">
        <f t="shared" si="42"/>
        <v>1762.3242</v>
      </c>
      <c r="AC306" s="65">
        <f t="shared" si="43"/>
        <v>1762.3242</v>
      </c>
    </row>
    <row r="307" spans="1:29" x14ac:dyDescent="0.25">
      <c r="A307" s="59" t="s">
        <v>33</v>
      </c>
      <c r="B307" s="59" t="s">
        <v>41</v>
      </c>
      <c r="C307" s="60">
        <v>23</v>
      </c>
      <c r="D307" s="60">
        <v>1</v>
      </c>
      <c r="E307" s="59" t="s">
        <v>32</v>
      </c>
      <c r="F307" s="16" t="s">
        <v>4</v>
      </c>
      <c r="G307" s="62">
        <v>13.169999999999998</v>
      </c>
      <c r="H307" s="63"/>
      <c r="I307" s="64"/>
      <c r="J307" s="64"/>
      <c r="K307" s="64"/>
      <c r="L307" s="64"/>
      <c r="M307" s="64"/>
      <c r="N307" s="64"/>
      <c r="O307" s="64"/>
      <c r="P307" s="64"/>
      <c r="Q307" s="64">
        <f>'[1]2022-23'!Q307*1.06</f>
        <v>20.123521158461539</v>
      </c>
      <c r="R307" s="64">
        <f t="shared" si="39"/>
        <v>5493.7212762600002</v>
      </c>
      <c r="S307" s="64">
        <f>'[1]2022-23'!S307*1.06</f>
        <v>18.603000000000002</v>
      </c>
      <c r="T307" s="64">
        <f t="shared" si="40"/>
        <v>5078.6190000000006</v>
      </c>
      <c r="U307" s="65"/>
      <c r="V307" s="65"/>
      <c r="W307" s="65"/>
      <c r="X307" s="65"/>
      <c r="Y307" s="65"/>
      <c r="Z307" s="65"/>
      <c r="AA307" s="65">
        <f t="shared" si="41"/>
        <v>1692.873</v>
      </c>
      <c r="AB307" s="65">
        <f t="shared" si="42"/>
        <v>1692.873</v>
      </c>
      <c r="AC307" s="65">
        <f t="shared" si="43"/>
        <v>1692.873</v>
      </c>
    </row>
    <row r="308" spans="1:29" x14ac:dyDescent="0.25">
      <c r="A308" s="59" t="s">
        <v>33</v>
      </c>
      <c r="B308" s="59" t="s">
        <v>41</v>
      </c>
      <c r="C308" s="60">
        <v>23</v>
      </c>
      <c r="D308" s="60">
        <v>2</v>
      </c>
      <c r="E308" s="59" t="s">
        <v>32</v>
      </c>
      <c r="F308" s="16" t="s">
        <v>4</v>
      </c>
      <c r="G308" s="62">
        <v>18.059999999999999</v>
      </c>
      <c r="H308" s="63"/>
      <c r="I308" s="64"/>
      <c r="J308" s="64"/>
      <c r="K308" s="64"/>
      <c r="L308" s="64"/>
      <c r="M308" s="64"/>
      <c r="N308" s="64"/>
      <c r="O308" s="64"/>
      <c r="P308" s="64"/>
      <c r="Q308" s="64">
        <f>'[1]2022-23'!Q308*1.06</f>
        <v>22.16314263046154</v>
      </c>
      <c r="R308" s="64">
        <f t="shared" si="39"/>
        <v>6050.5379381160001</v>
      </c>
      <c r="S308" s="64">
        <f>'[1]2022-23'!S308*1.06</f>
        <v>20.489799999999999</v>
      </c>
      <c r="T308" s="64">
        <f t="shared" si="40"/>
        <v>5593.7154</v>
      </c>
      <c r="U308" s="65"/>
      <c r="V308" s="65"/>
      <c r="W308" s="65"/>
      <c r="X308" s="65"/>
      <c r="Y308" s="65"/>
      <c r="Z308" s="65"/>
      <c r="AA308" s="65">
        <f t="shared" si="41"/>
        <v>1864.5717999999999</v>
      </c>
      <c r="AB308" s="65">
        <f t="shared" si="42"/>
        <v>1864.5717999999999</v>
      </c>
      <c r="AC308" s="65">
        <f t="shared" si="43"/>
        <v>1864.5717999999999</v>
      </c>
    </row>
    <row r="309" spans="1:29" x14ac:dyDescent="0.25">
      <c r="A309" s="59" t="s">
        <v>33</v>
      </c>
      <c r="B309" s="59" t="s">
        <v>41</v>
      </c>
      <c r="C309" s="60">
        <v>23</v>
      </c>
      <c r="D309" s="60">
        <v>3</v>
      </c>
      <c r="E309" s="59" t="s">
        <v>32</v>
      </c>
      <c r="F309" s="16" t="s">
        <v>4</v>
      </c>
      <c r="G309" s="62">
        <v>11.21</v>
      </c>
      <c r="H309" s="63"/>
      <c r="I309" s="64"/>
      <c r="J309" s="64"/>
      <c r="K309" s="64"/>
      <c r="L309" s="64"/>
      <c r="M309" s="64"/>
      <c r="N309" s="64"/>
      <c r="O309" s="64"/>
      <c r="P309" s="64"/>
      <c r="Q309" s="64">
        <f>'[1]2022-23'!Q309*1.06</f>
        <v>19.310100690461542</v>
      </c>
      <c r="R309" s="64">
        <f t="shared" si="39"/>
        <v>5271.657488496001</v>
      </c>
      <c r="S309" s="64">
        <f>'[1]2022-23'!S309*1.06</f>
        <v>17.882200000000001</v>
      </c>
      <c r="T309" s="64">
        <f t="shared" si="40"/>
        <v>4881.8406000000004</v>
      </c>
      <c r="U309" s="65"/>
      <c r="V309" s="65"/>
      <c r="W309" s="65"/>
      <c r="X309" s="65"/>
      <c r="Y309" s="65"/>
      <c r="Z309" s="65"/>
      <c r="AA309" s="65">
        <f t="shared" si="41"/>
        <v>1627.2802000000001</v>
      </c>
      <c r="AB309" s="65">
        <f t="shared" si="42"/>
        <v>1627.2802000000001</v>
      </c>
      <c r="AC309" s="65">
        <f t="shared" si="43"/>
        <v>1627.2802000000001</v>
      </c>
    </row>
    <row r="310" spans="1:29" x14ac:dyDescent="0.25">
      <c r="A310" s="59" t="s">
        <v>33</v>
      </c>
      <c r="B310" s="59" t="s">
        <v>41</v>
      </c>
      <c r="C310" s="60">
        <v>23</v>
      </c>
      <c r="D310" s="60">
        <v>4</v>
      </c>
      <c r="E310" s="59" t="s">
        <v>32</v>
      </c>
      <c r="F310" s="16" t="s">
        <v>4</v>
      </c>
      <c r="G310" s="62">
        <v>23.57</v>
      </c>
      <c r="H310" s="63"/>
      <c r="I310" s="64"/>
      <c r="J310" s="64"/>
      <c r="K310" s="64"/>
      <c r="L310" s="64"/>
      <c r="M310" s="64"/>
      <c r="N310" s="64"/>
      <c r="O310" s="64"/>
      <c r="P310" s="64"/>
      <c r="Q310" s="64">
        <f>'[1]2022-23'!Q310*1.06</f>
        <v>24.178482894461538</v>
      </c>
      <c r="R310" s="64">
        <f t="shared" si="39"/>
        <v>6600.7258301880001</v>
      </c>
      <c r="S310" s="64">
        <f>'[1]2022-23'!S310*1.06</f>
        <v>22.355399999999999</v>
      </c>
      <c r="T310" s="64">
        <f t="shared" si="40"/>
        <v>6103.0241999999998</v>
      </c>
      <c r="U310" s="65"/>
      <c r="V310" s="65"/>
      <c r="W310" s="65"/>
      <c r="X310" s="65"/>
      <c r="Y310" s="65"/>
      <c r="Z310" s="65"/>
      <c r="AA310" s="65">
        <f t="shared" si="41"/>
        <v>2034.3414</v>
      </c>
      <c r="AB310" s="65">
        <f t="shared" si="42"/>
        <v>2034.3414</v>
      </c>
      <c r="AC310" s="65">
        <f t="shared" si="43"/>
        <v>2034.3414</v>
      </c>
    </row>
    <row r="311" spans="1:29" x14ac:dyDescent="0.25">
      <c r="A311" s="59" t="s">
        <v>33</v>
      </c>
      <c r="B311" s="59" t="s">
        <v>41</v>
      </c>
      <c r="C311" s="60">
        <v>23</v>
      </c>
      <c r="D311" s="60">
        <v>5</v>
      </c>
      <c r="E311" s="59" t="s">
        <v>32</v>
      </c>
      <c r="F311" s="16" t="s">
        <v>4</v>
      </c>
      <c r="G311" s="62">
        <v>12.81</v>
      </c>
      <c r="H311" s="63"/>
      <c r="I311" s="64"/>
      <c r="J311" s="64"/>
      <c r="K311" s="64"/>
      <c r="L311" s="64"/>
      <c r="M311" s="64"/>
      <c r="N311" s="64"/>
      <c r="O311" s="64"/>
      <c r="P311" s="64"/>
      <c r="Q311" s="64">
        <f>'[1]2022-23'!Q311*1.06</f>
        <v>19.722881226461535</v>
      </c>
      <c r="R311" s="64">
        <f t="shared" si="39"/>
        <v>5384.3465748239987</v>
      </c>
      <c r="S311" s="64">
        <f>'[1]2022-23'!S311*1.06</f>
        <v>18.2638</v>
      </c>
      <c r="T311" s="64">
        <f t="shared" si="40"/>
        <v>4986.0173999999997</v>
      </c>
      <c r="U311" s="65"/>
      <c r="V311" s="65"/>
      <c r="W311" s="65"/>
      <c r="X311" s="65"/>
      <c r="Y311" s="65"/>
      <c r="Z311" s="65"/>
      <c r="AA311" s="65">
        <f t="shared" si="41"/>
        <v>1662.0057999999999</v>
      </c>
      <c r="AB311" s="65">
        <f t="shared" si="42"/>
        <v>1662.0057999999999</v>
      </c>
      <c r="AC311" s="65">
        <f t="shared" si="43"/>
        <v>1662.0057999999999</v>
      </c>
    </row>
    <row r="312" spans="1:29" x14ac:dyDescent="0.25">
      <c r="A312" s="59" t="s">
        <v>33</v>
      </c>
      <c r="B312" s="59" t="s">
        <v>41</v>
      </c>
      <c r="C312" s="60">
        <v>23</v>
      </c>
      <c r="D312" s="60">
        <v>6</v>
      </c>
      <c r="E312" s="59" t="s">
        <v>32</v>
      </c>
      <c r="F312" s="16" t="s">
        <v>4</v>
      </c>
      <c r="G312" s="62">
        <v>11.18</v>
      </c>
      <c r="H312" s="63"/>
      <c r="I312" s="64"/>
      <c r="J312" s="64"/>
      <c r="K312" s="64"/>
      <c r="L312" s="64"/>
      <c r="M312" s="64"/>
      <c r="N312" s="64"/>
      <c r="O312" s="64"/>
      <c r="P312" s="64"/>
      <c r="Q312" s="64">
        <f>'[1]2022-23'!Q312*1.06</f>
        <v>19.310100690461542</v>
      </c>
      <c r="R312" s="64">
        <f t="shared" si="39"/>
        <v>5271.657488496001</v>
      </c>
      <c r="S312" s="64">
        <f>'[1]2022-23'!S312*1.06</f>
        <v>17.882200000000001</v>
      </c>
      <c r="T312" s="64">
        <f t="shared" si="40"/>
        <v>4881.8406000000004</v>
      </c>
      <c r="U312" s="65"/>
      <c r="V312" s="65"/>
      <c r="W312" s="65"/>
      <c r="X312" s="65"/>
      <c r="Y312" s="65"/>
      <c r="Z312" s="65"/>
      <c r="AA312" s="65">
        <f t="shared" si="41"/>
        <v>1627.2802000000001</v>
      </c>
      <c r="AB312" s="65">
        <f t="shared" si="42"/>
        <v>1627.2802000000001</v>
      </c>
      <c r="AC312" s="65">
        <f t="shared" si="43"/>
        <v>1627.2802000000001</v>
      </c>
    </row>
    <row r="313" spans="1:29" x14ac:dyDescent="0.25">
      <c r="A313" s="59" t="s">
        <v>33</v>
      </c>
      <c r="B313" s="59" t="s">
        <v>41</v>
      </c>
      <c r="C313" s="60">
        <v>23</v>
      </c>
      <c r="D313" s="60">
        <v>7</v>
      </c>
      <c r="E313" s="59" t="s">
        <v>32</v>
      </c>
      <c r="F313" s="16" t="s">
        <v>4</v>
      </c>
      <c r="G313" s="62">
        <v>14.34</v>
      </c>
      <c r="H313" s="63"/>
      <c r="I313" s="64"/>
      <c r="J313" s="64"/>
      <c r="K313" s="64"/>
      <c r="L313" s="64"/>
      <c r="M313" s="64"/>
      <c r="N313" s="64"/>
      <c r="O313" s="64"/>
      <c r="P313" s="64"/>
      <c r="Q313" s="64">
        <f>'[1]2022-23'!Q313*1.06</f>
        <v>20.52416109046154</v>
      </c>
      <c r="R313" s="64">
        <f t="shared" si="39"/>
        <v>5603.0959776960008</v>
      </c>
      <c r="S313" s="64">
        <f>'[1]2022-23'!S313*1.06</f>
        <v>18.974</v>
      </c>
      <c r="T313" s="64">
        <f t="shared" si="40"/>
        <v>5179.902</v>
      </c>
      <c r="U313" s="65"/>
      <c r="V313" s="65"/>
      <c r="W313" s="65"/>
      <c r="X313" s="65"/>
      <c r="Y313" s="65"/>
      <c r="Z313" s="65"/>
      <c r="AA313" s="65">
        <f t="shared" si="41"/>
        <v>1726.634</v>
      </c>
      <c r="AB313" s="65">
        <f t="shared" si="42"/>
        <v>1726.634</v>
      </c>
      <c r="AC313" s="65">
        <f t="shared" si="43"/>
        <v>1726.634</v>
      </c>
    </row>
    <row r="314" spans="1:29" x14ac:dyDescent="0.25">
      <c r="A314" s="59" t="s">
        <v>33</v>
      </c>
      <c r="B314" s="59" t="s">
        <v>41</v>
      </c>
      <c r="C314" s="60">
        <v>24</v>
      </c>
      <c r="D314" s="60">
        <v>1</v>
      </c>
      <c r="E314" s="59" t="s">
        <v>32</v>
      </c>
      <c r="F314" s="61" t="s">
        <v>4</v>
      </c>
      <c r="G314" s="62">
        <v>10.32</v>
      </c>
      <c r="H314" s="63"/>
      <c r="I314" s="64"/>
      <c r="J314" s="64"/>
      <c r="K314" s="64"/>
      <c r="L314" s="64"/>
      <c r="M314" s="64"/>
      <c r="N314" s="64"/>
      <c r="O314" s="64"/>
      <c r="P314" s="64"/>
      <c r="Q314" s="64">
        <f>'[1]2022-23'!Q314*1.06</f>
        <v>18.909460758461538</v>
      </c>
      <c r="R314" s="64">
        <f t="shared" si="39"/>
        <v>5162.2827870600004</v>
      </c>
      <c r="S314" s="64">
        <f>'[1]2022-23'!S314*1.06</f>
        <v>17.511199999999999</v>
      </c>
      <c r="T314" s="64">
        <f t="shared" si="40"/>
        <v>4780.5576000000001</v>
      </c>
      <c r="U314" s="65"/>
      <c r="V314" s="65"/>
      <c r="W314" s="65"/>
      <c r="X314" s="65"/>
      <c r="Y314" s="65"/>
      <c r="Z314" s="65"/>
      <c r="AA314" s="65">
        <f t="shared" si="41"/>
        <v>1593.5192</v>
      </c>
      <c r="AB314" s="65">
        <f t="shared" si="42"/>
        <v>1593.5192</v>
      </c>
      <c r="AC314" s="65">
        <f t="shared" si="43"/>
        <v>1593.5192</v>
      </c>
    </row>
    <row r="315" spans="1:29" x14ac:dyDescent="0.25">
      <c r="A315" s="59" t="s">
        <v>33</v>
      </c>
      <c r="B315" s="59" t="s">
        <v>41</v>
      </c>
      <c r="C315" s="60">
        <v>24</v>
      </c>
      <c r="D315" s="60">
        <v>2</v>
      </c>
      <c r="E315" s="59" t="s">
        <v>32</v>
      </c>
      <c r="F315" s="61" t="s">
        <v>4</v>
      </c>
      <c r="G315" s="62">
        <v>18.059999999999999</v>
      </c>
      <c r="H315" s="63"/>
      <c r="I315" s="64"/>
      <c r="J315" s="64"/>
      <c r="K315" s="64"/>
      <c r="L315" s="64"/>
      <c r="M315" s="64"/>
      <c r="N315" s="64"/>
      <c r="O315" s="64"/>
      <c r="P315" s="64"/>
      <c r="Q315" s="64">
        <f>'[1]2022-23'!Q315*1.06</f>
        <v>22.16314263046154</v>
      </c>
      <c r="R315" s="64">
        <f t="shared" si="39"/>
        <v>6050.5379381160001</v>
      </c>
      <c r="S315" s="64">
        <f>'[1]2022-23'!S315*1.06</f>
        <v>20.489799999999999</v>
      </c>
      <c r="T315" s="64">
        <f t="shared" si="40"/>
        <v>5593.7154</v>
      </c>
      <c r="U315" s="65"/>
      <c r="V315" s="65"/>
      <c r="W315" s="65"/>
      <c r="X315" s="65"/>
      <c r="Y315" s="65"/>
      <c r="Z315" s="65"/>
      <c r="AA315" s="65">
        <f t="shared" si="41"/>
        <v>1864.5717999999999</v>
      </c>
      <c r="AB315" s="65">
        <f t="shared" si="42"/>
        <v>1864.5717999999999</v>
      </c>
      <c r="AC315" s="65">
        <f t="shared" si="43"/>
        <v>1864.5717999999999</v>
      </c>
    </row>
    <row r="316" spans="1:29" x14ac:dyDescent="0.25">
      <c r="A316" s="59" t="s">
        <v>33</v>
      </c>
      <c r="B316" s="59" t="s">
        <v>41</v>
      </c>
      <c r="C316" s="60">
        <v>24</v>
      </c>
      <c r="D316" s="60">
        <v>3</v>
      </c>
      <c r="E316" s="59" t="s">
        <v>32</v>
      </c>
      <c r="F316" s="61" t="s">
        <v>4</v>
      </c>
      <c r="G316" s="62">
        <v>11.21</v>
      </c>
      <c r="H316" s="63"/>
      <c r="I316" s="64"/>
      <c r="J316" s="64"/>
      <c r="K316" s="64"/>
      <c r="L316" s="64"/>
      <c r="M316" s="64"/>
      <c r="N316" s="64"/>
      <c r="O316" s="64"/>
      <c r="P316" s="64"/>
      <c r="Q316" s="64">
        <f>'[1]2022-23'!Q316*1.06</f>
        <v>19.310100690461542</v>
      </c>
      <c r="R316" s="64">
        <f t="shared" si="39"/>
        <v>5271.657488496001</v>
      </c>
      <c r="S316" s="64">
        <f>'[1]2022-23'!S316*1.06</f>
        <v>17.882200000000001</v>
      </c>
      <c r="T316" s="64">
        <f t="shared" si="40"/>
        <v>4881.8406000000004</v>
      </c>
      <c r="U316" s="65"/>
      <c r="V316" s="65"/>
      <c r="W316" s="65"/>
      <c r="X316" s="65"/>
      <c r="Y316" s="65"/>
      <c r="Z316" s="65"/>
      <c r="AA316" s="65">
        <f t="shared" si="41"/>
        <v>1627.2802000000001</v>
      </c>
      <c r="AB316" s="65">
        <f t="shared" si="42"/>
        <v>1627.2802000000001</v>
      </c>
      <c r="AC316" s="65">
        <f t="shared" si="43"/>
        <v>1627.2802000000001</v>
      </c>
    </row>
    <row r="317" spans="1:29" x14ac:dyDescent="0.25">
      <c r="A317" s="59" t="s">
        <v>33</v>
      </c>
      <c r="B317" s="59" t="s">
        <v>41</v>
      </c>
      <c r="C317" s="60">
        <v>24</v>
      </c>
      <c r="D317" s="60">
        <v>4</v>
      </c>
      <c r="E317" s="59" t="s">
        <v>32</v>
      </c>
      <c r="F317" s="61" t="s">
        <v>4</v>
      </c>
      <c r="G317" s="62">
        <v>23.65</v>
      </c>
      <c r="H317" s="63"/>
      <c r="I317" s="64"/>
      <c r="J317" s="64"/>
      <c r="K317" s="64"/>
      <c r="L317" s="64"/>
      <c r="M317" s="64"/>
      <c r="N317" s="64"/>
      <c r="O317" s="64"/>
      <c r="P317" s="64"/>
      <c r="Q317" s="64">
        <f>'[1]2022-23'!Q317*1.06</f>
        <v>24.178482894461538</v>
      </c>
      <c r="R317" s="64">
        <f t="shared" si="39"/>
        <v>6600.7258301880001</v>
      </c>
      <c r="S317" s="64">
        <f>'[1]2022-23'!S317*1.06</f>
        <v>22.355399999999999</v>
      </c>
      <c r="T317" s="64">
        <f t="shared" si="40"/>
        <v>6103.0241999999998</v>
      </c>
      <c r="U317" s="65"/>
      <c r="V317" s="65"/>
      <c r="W317" s="65"/>
      <c r="X317" s="65"/>
      <c r="Y317" s="65"/>
      <c r="Z317" s="65"/>
      <c r="AA317" s="65">
        <f t="shared" si="41"/>
        <v>2034.3414</v>
      </c>
      <c r="AB317" s="65">
        <f t="shared" si="42"/>
        <v>2034.3414</v>
      </c>
      <c r="AC317" s="65">
        <f t="shared" si="43"/>
        <v>2034.3414</v>
      </c>
    </row>
    <row r="318" spans="1:29" x14ac:dyDescent="0.25">
      <c r="A318" s="59" t="s">
        <v>33</v>
      </c>
      <c r="B318" s="59" t="s">
        <v>41</v>
      </c>
      <c r="C318" s="60">
        <v>24</v>
      </c>
      <c r="D318" s="60">
        <v>5</v>
      </c>
      <c r="E318" s="59" t="s">
        <v>32</v>
      </c>
      <c r="F318" s="61" t="s">
        <v>4</v>
      </c>
      <c r="G318" s="62">
        <v>11.04</v>
      </c>
      <c r="H318" s="63"/>
      <c r="I318" s="64"/>
      <c r="J318" s="64"/>
      <c r="K318" s="64"/>
      <c r="L318" s="64"/>
      <c r="M318" s="64"/>
      <c r="N318" s="64"/>
      <c r="O318" s="64"/>
      <c r="P318" s="64"/>
      <c r="Q318" s="64">
        <f>'[1]2022-23'!Q318*1.06</f>
        <v>19.310100690461542</v>
      </c>
      <c r="R318" s="64">
        <f t="shared" si="39"/>
        <v>5271.657488496001</v>
      </c>
      <c r="S318" s="64">
        <f>'[1]2022-23'!S318*1.06</f>
        <v>17.882200000000001</v>
      </c>
      <c r="T318" s="64">
        <f t="shared" si="40"/>
        <v>4881.8406000000004</v>
      </c>
      <c r="U318" s="65"/>
      <c r="V318" s="65"/>
      <c r="W318" s="65"/>
      <c r="X318" s="65"/>
      <c r="Y318" s="65"/>
      <c r="Z318" s="65"/>
      <c r="AA318" s="65">
        <f t="shared" si="41"/>
        <v>1627.2802000000001</v>
      </c>
      <c r="AB318" s="65">
        <f t="shared" si="42"/>
        <v>1627.2802000000001</v>
      </c>
      <c r="AC318" s="65">
        <f t="shared" si="43"/>
        <v>1627.2802000000001</v>
      </c>
    </row>
    <row r="319" spans="1:29" x14ac:dyDescent="0.25">
      <c r="A319" s="59" t="s">
        <v>33</v>
      </c>
      <c r="B319" s="59" t="s">
        <v>41</v>
      </c>
      <c r="C319" s="60">
        <v>24</v>
      </c>
      <c r="D319" s="60">
        <v>6</v>
      </c>
      <c r="E319" s="59" t="s">
        <v>32</v>
      </c>
      <c r="F319" s="61" t="s">
        <v>4</v>
      </c>
      <c r="G319" s="62">
        <v>11.18</v>
      </c>
      <c r="H319" s="63"/>
      <c r="I319" s="64"/>
      <c r="J319" s="64"/>
      <c r="K319" s="64"/>
      <c r="L319" s="64"/>
      <c r="M319" s="64"/>
      <c r="N319" s="64"/>
      <c r="O319" s="64"/>
      <c r="P319" s="64"/>
      <c r="Q319" s="64">
        <f>'[1]2022-23'!Q319*1.06</f>
        <v>19.310100690461542</v>
      </c>
      <c r="R319" s="64">
        <f t="shared" si="39"/>
        <v>5271.657488496001</v>
      </c>
      <c r="S319" s="64">
        <f>'[1]2022-23'!S319*1.06</f>
        <v>17.882200000000001</v>
      </c>
      <c r="T319" s="64">
        <f t="shared" si="40"/>
        <v>4881.8406000000004</v>
      </c>
      <c r="U319" s="65"/>
      <c r="V319" s="65"/>
      <c r="W319" s="65"/>
      <c r="X319" s="65"/>
      <c r="Y319" s="65"/>
      <c r="Z319" s="65"/>
      <c r="AA319" s="65">
        <f t="shared" si="41"/>
        <v>1627.2802000000001</v>
      </c>
      <c r="AB319" s="65">
        <f t="shared" si="42"/>
        <v>1627.2802000000001</v>
      </c>
      <c r="AC319" s="65">
        <f t="shared" si="43"/>
        <v>1627.2802000000001</v>
      </c>
    </row>
    <row r="320" spans="1:29" x14ac:dyDescent="0.25">
      <c r="A320" s="59" t="s">
        <v>33</v>
      </c>
      <c r="B320" s="59" t="s">
        <v>41</v>
      </c>
      <c r="C320" s="60">
        <v>24</v>
      </c>
      <c r="D320" s="60">
        <v>7</v>
      </c>
      <c r="E320" s="59" t="s">
        <v>32</v>
      </c>
      <c r="F320" s="61" t="s">
        <v>4</v>
      </c>
      <c r="G320" s="62">
        <v>14.34</v>
      </c>
      <c r="H320" s="63"/>
      <c r="I320" s="64"/>
      <c r="J320" s="64"/>
      <c r="K320" s="64"/>
      <c r="L320" s="64"/>
      <c r="M320" s="64"/>
      <c r="N320" s="64"/>
      <c r="O320" s="64"/>
      <c r="P320" s="64"/>
      <c r="Q320" s="64">
        <f>'[1]2022-23'!Q320*1.06</f>
        <v>20.52416109046154</v>
      </c>
      <c r="R320" s="64">
        <f t="shared" si="39"/>
        <v>5603.0959776960008</v>
      </c>
      <c r="S320" s="64">
        <f>'[1]2022-23'!S320*1.06</f>
        <v>18.974</v>
      </c>
      <c r="T320" s="64">
        <f t="shared" si="40"/>
        <v>5179.902</v>
      </c>
      <c r="U320" s="65"/>
      <c r="V320" s="65"/>
      <c r="W320" s="65"/>
      <c r="X320" s="65"/>
      <c r="Y320" s="65"/>
      <c r="Z320" s="65"/>
      <c r="AA320" s="65">
        <f t="shared" si="41"/>
        <v>1726.634</v>
      </c>
      <c r="AB320" s="65">
        <f t="shared" si="42"/>
        <v>1726.634</v>
      </c>
      <c r="AC320" s="65">
        <f t="shared" si="43"/>
        <v>1726.634</v>
      </c>
    </row>
    <row r="321" spans="1:29" x14ac:dyDescent="0.25">
      <c r="A321" s="59" t="s">
        <v>33</v>
      </c>
      <c r="B321" s="59" t="s">
        <v>41</v>
      </c>
      <c r="C321" s="60">
        <v>25</v>
      </c>
      <c r="D321" s="60">
        <v>1</v>
      </c>
      <c r="E321" s="59" t="s">
        <v>32</v>
      </c>
      <c r="F321" s="16" t="s">
        <v>4</v>
      </c>
      <c r="G321" s="62">
        <v>10.050000000000001</v>
      </c>
      <c r="H321" s="63"/>
      <c r="I321" s="64"/>
      <c r="J321" s="64"/>
      <c r="K321" s="64"/>
      <c r="L321" s="64"/>
      <c r="M321" s="64"/>
      <c r="N321" s="64"/>
      <c r="O321" s="64"/>
      <c r="P321" s="64"/>
      <c r="Q321" s="64">
        <f>'[1]2022-23'!Q321*1.06</f>
        <v>18.909460758461538</v>
      </c>
      <c r="R321" s="64">
        <f t="shared" si="39"/>
        <v>5162.2827870600004</v>
      </c>
      <c r="S321" s="64">
        <f>'[1]2022-23'!S321*1.06</f>
        <v>17.511199999999999</v>
      </c>
      <c r="T321" s="64">
        <f t="shared" si="40"/>
        <v>4780.5576000000001</v>
      </c>
      <c r="U321" s="65"/>
      <c r="V321" s="65"/>
      <c r="W321" s="65"/>
      <c r="X321" s="65"/>
      <c r="Y321" s="65"/>
      <c r="Z321" s="65"/>
      <c r="AA321" s="65">
        <f t="shared" si="41"/>
        <v>1593.5192</v>
      </c>
      <c r="AB321" s="65">
        <f t="shared" si="42"/>
        <v>1593.5192</v>
      </c>
      <c r="AC321" s="65">
        <f t="shared" si="43"/>
        <v>1593.5192</v>
      </c>
    </row>
    <row r="322" spans="1:29" x14ac:dyDescent="0.25">
      <c r="A322" s="59" t="s">
        <v>33</v>
      </c>
      <c r="B322" s="59" t="s">
        <v>41</v>
      </c>
      <c r="C322" s="60">
        <v>25</v>
      </c>
      <c r="D322" s="60">
        <v>2</v>
      </c>
      <c r="E322" s="59" t="s">
        <v>32</v>
      </c>
      <c r="F322" s="16" t="s">
        <v>4</v>
      </c>
      <c r="G322" s="62">
        <v>18.309999999999999</v>
      </c>
      <c r="H322" s="63"/>
      <c r="I322" s="64"/>
      <c r="J322" s="64"/>
      <c r="K322" s="64"/>
      <c r="L322" s="64"/>
      <c r="M322" s="64"/>
      <c r="N322" s="64"/>
      <c r="O322" s="64"/>
      <c r="P322" s="64"/>
      <c r="Q322" s="64">
        <f>'[1]2022-23'!Q322*1.06</f>
        <v>22.16314263046154</v>
      </c>
      <c r="R322" s="64">
        <f t="shared" si="39"/>
        <v>6050.5379381160001</v>
      </c>
      <c r="S322" s="64">
        <f>'[1]2022-23'!S322*1.06</f>
        <v>20.489799999999999</v>
      </c>
      <c r="T322" s="64">
        <f t="shared" si="40"/>
        <v>5593.7154</v>
      </c>
      <c r="U322" s="65"/>
      <c r="V322" s="65"/>
      <c r="W322" s="65"/>
      <c r="X322" s="65"/>
      <c r="Y322" s="65"/>
      <c r="Z322" s="65"/>
      <c r="AA322" s="65">
        <f t="shared" si="41"/>
        <v>1864.5717999999999</v>
      </c>
      <c r="AB322" s="65">
        <f t="shared" si="42"/>
        <v>1864.5717999999999</v>
      </c>
      <c r="AC322" s="65">
        <f t="shared" si="43"/>
        <v>1864.5717999999999</v>
      </c>
    </row>
    <row r="323" spans="1:29" x14ac:dyDescent="0.25">
      <c r="A323" s="59" t="s">
        <v>33</v>
      </c>
      <c r="B323" s="59" t="s">
        <v>41</v>
      </c>
      <c r="C323" s="60">
        <v>25</v>
      </c>
      <c r="D323" s="60">
        <v>3</v>
      </c>
      <c r="E323" s="59" t="s">
        <v>32</v>
      </c>
      <c r="F323" s="16" t="s">
        <v>4</v>
      </c>
      <c r="G323" s="62">
        <v>11.52</v>
      </c>
      <c r="H323" s="63"/>
      <c r="I323" s="64"/>
      <c r="J323" s="64"/>
      <c r="K323" s="64"/>
      <c r="L323" s="64"/>
      <c r="M323" s="64"/>
      <c r="N323" s="64"/>
      <c r="O323" s="64"/>
      <c r="P323" s="64"/>
      <c r="Q323" s="64">
        <f>'[1]2022-23'!Q323*1.06</f>
        <v>19.310100690461542</v>
      </c>
      <c r="R323" s="64">
        <f t="shared" si="39"/>
        <v>5271.657488496001</v>
      </c>
      <c r="S323" s="64">
        <f>'[1]2022-23'!S323*1.06</f>
        <v>17.882200000000001</v>
      </c>
      <c r="T323" s="64">
        <f t="shared" si="40"/>
        <v>4881.8406000000004</v>
      </c>
      <c r="U323" s="65"/>
      <c r="V323" s="65"/>
      <c r="W323" s="65"/>
      <c r="X323" s="65"/>
      <c r="Y323" s="65"/>
      <c r="Z323" s="65"/>
      <c r="AA323" s="65">
        <f t="shared" si="41"/>
        <v>1627.2802000000001</v>
      </c>
      <c r="AB323" s="65">
        <f t="shared" si="42"/>
        <v>1627.2802000000001</v>
      </c>
      <c r="AC323" s="65">
        <f t="shared" si="43"/>
        <v>1627.2802000000001</v>
      </c>
    </row>
    <row r="324" spans="1:29" x14ac:dyDescent="0.25">
      <c r="A324" s="59" t="s">
        <v>33</v>
      </c>
      <c r="B324" s="59" t="s">
        <v>41</v>
      </c>
      <c r="C324" s="60">
        <v>25</v>
      </c>
      <c r="D324" s="60">
        <v>4</v>
      </c>
      <c r="E324" s="59" t="s">
        <v>32</v>
      </c>
      <c r="F324" s="16" t="s">
        <v>4</v>
      </c>
      <c r="G324" s="62">
        <v>23.94</v>
      </c>
      <c r="H324" s="63"/>
      <c r="I324" s="64"/>
      <c r="J324" s="64"/>
      <c r="K324" s="64"/>
      <c r="L324" s="64"/>
      <c r="M324" s="64"/>
      <c r="N324" s="64"/>
      <c r="O324" s="64"/>
      <c r="P324" s="64"/>
      <c r="Q324" s="64">
        <f>'[1]2022-23'!Q324*1.06</f>
        <v>24.178482894461538</v>
      </c>
      <c r="R324" s="64">
        <f t="shared" si="39"/>
        <v>6600.7258301880001</v>
      </c>
      <c r="S324" s="64">
        <f>'[1]2022-23'!S324*1.06</f>
        <v>22.355399999999999</v>
      </c>
      <c r="T324" s="64">
        <f t="shared" si="40"/>
        <v>6103.0241999999998</v>
      </c>
      <c r="U324" s="65"/>
      <c r="V324" s="65"/>
      <c r="W324" s="65"/>
      <c r="X324" s="65"/>
      <c r="Y324" s="65"/>
      <c r="Z324" s="65"/>
      <c r="AA324" s="65">
        <f t="shared" si="41"/>
        <v>2034.3414</v>
      </c>
      <c r="AB324" s="65">
        <f t="shared" si="42"/>
        <v>2034.3414</v>
      </c>
      <c r="AC324" s="65">
        <f t="shared" si="43"/>
        <v>2034.3414</v>
      </c>
    </row>
    <row r="325" spans="1:29" x14ac:dyDescent="0.25">
      <c r="A325" s="59" t="s">
        <v>33</v>
      </c>
      <c r="B325" s="59" t="s">
        <v>41</v>
      </c>
      <c r="C325" s="60">
        <v>25</v>
      </c>
      <c r="D325" s="60">
        <v>5</v>
      </c>
      <c r="E325" s="59" t="s">
        <v>32</v>
      </c>
      <c r="F325" s="16" t="s">
        <v>4</v>
      </c>
      <c r="G325" s="62">
        <v>11.04</v>
      </c>
      <c r="H325" s="63"/>
      <c r="I325" s="64"/>
      <c r="J325" s="64"/>
      <c r="K325" s="64"/>
      <c r="L325" s="64"/>
      <c r="M325" s="64"/>
      <c r="N325" s="64"/>
      <c r="O325" s="64"/>
      <c r="P325" s="64"/>
      <c r="Q325" s="64">
        <f>'[1]2022-23'!Q325*1.06</f>
        <v>19.310100690461542</v>
      </c>
      <c r="R325" s="64">
        <f t="shared" si="39"/>
        <v>5271.657488496001</v>
      </c>
      <c r="S325" s="64">
        <f>'[1]2022-23'!S325*1.06</f>
        <v>17.882200000000001</v>
      </c>
      <c r="T325" s="64">
        <f t="shared" si="40"/>
        <v>4881.8406000000004</v>
      </c>
      <c r="U325" s="65"/>
      <c r="V325" s="65"/>
      <c r="W325" s="65"/>
      <c r="X325" s="65"/>
      <c r="Y325" s="65"/>
      <c r="Z325" s="65"/>
      <c r="AA325" s="65">
        <f t="shared" si="41"/>
        <v>1627.2802000000001</v>
      </c>
      <c r="AB325" s="65">
        <f t="shared" si="42"/>
        <v>1627.2802000000001</v>
      </c>
      <c r="AC325" s="65">
        <f t="shared" si="43"/>
        <v>1627.2802000000001</v>
      </c>
    </row>
    <row r="326" spans="1:29" x14ac:dyDescent="0.25">
      <c r="A326" s="59" t="s">
        <v>33</v>
      </c>
      <c r="B326" s="59" t="s">
        <v>41</v>
      </c>
      <c r="C326" s="60">
        <v>25</v>
      </c>
      <c r="D326" s="60">
        <v>6</v>
      </c>
      <c r="E326" s="59" t="s">
        <v>32</v>
      </c>
      <c r="F326" s="16" t="s">
        <v>4</v>
      </c>
      <c r="G326" s="62">
        <v>11.18</v>
      </c>
      <c r="H326" s="63"/>
      <c r="I326" s="64"/>
      <c r="J326" s="64"/>
      <c r="K326" s="64"/>
      <c r="L326" s="64"/>
      <c r="M326" s="64"/>
      <c r="N326" s="64"/>
      <c r="O326" s="64"/>
      <c r="P326" s="64"/>
      <c r="Q326" s="64">
        <f>'[1]2022-23'!Q326*1.06</f>
        <v>19.310100690461542</v>
      </c>
      <c r="R326" s="64">
        <f t="shared" si="39"/>
        <v>5271.657488496001</v>
      </c>
      <c r="S326" s="64">
        <f>'[1]2022-23'!S326*1.06</f>
        <v>17.882200000000001</v>
      </c>
      <c r="T326" s="64">
        <f t="shared" si="40"/>
        <v>4881.8406000000004</v>
      </c>
      <c r="U326" s="65"/>
      <c r="V326" s="65"/>
      <c r="W326" s="65"/>
      <c r="X326" s="65"/>
      <c r="Y326" s="65"/>
      <c r="Z326" s="65"/>
      <c r="AA326" s="65">
        <f t="shared" si="41"/>
        <v>1627.2802000000001</v>
      </c>
      <c r="AB326" s="65">
        <f t="shared" si="42"/>
        <v>1627.2802000000001</v>
      </c>
      <c r="AC326" s="65">
        <f t="shared" si="43"/>
        <v>1627.2802000000001</v>
      </c>
    </row>
    <row r="327" spans="1:29" x14ac:dyDescent="0.25">
      <c r="A327" s="59" t="s">
        <v>33</v>
      </c>
      <c r="B327" s="59" t="s">
        <v>41</v>
      </c>
      <c r="C327" s="60">
        <v>25</v>
      </c>
      <c r="D327" s="60">
        <v>7</v>
      </c>
      <c r="E327" s="59" t="s">
        <v>32</v>
      </c>
      <c r="F327" s="16" t="s">
        <v>4</v>
      </c>
      <c r="G327" s="62">
        <v>14.06</v>
      </c>
      <c r="H327" s="63"/>
      <c r="I327" s="64"/>
      <c r="J327" s="64"/>
      <c r="K327" s="64"/>
      <c r="L327" s="64"/>
      <c r="M327" s="64"/>
      <c r="N327" s="64"/>
      <c r="O327" s="64"/>
      <c r="P327" s="64"/>
      <c r="Q327" s="64">
        <f>'[1]2022-23'!Q327*1.06</f>
        <v>20.52416109046154</v>
      </c>
      <c r="R327" s="64">
        <f t="shared" si="39"/>
        <v>5603.0959776960008</v>
      </c>
      <c r="S327" s="64">
        <f>'[1]2022-23'!S327*1.06</f>
        <v>18.974</v>
      </c>
      <c r="T327" s="64">
        <f t="shared" si="40"/>
        <v>5179.902</v>
      </c>
      <c r="U327" s="65"/>
      <c r="V327" s="65"/>
      <c r="W327" s="65"/>
      <c r="X327" s="65"/>
      <c r="Y327" s="65"/>
      <c r="Z327" s="65"/>
      <c r="AA327" s="65">
        <f t="shared" si="41"/>
        <v>1726.634</v>
      </c>
      <c r="AB327" s="65">
        <f t="shared" si="42"/>
        <v>1726.634</v>
      </c>
      <c r="AC327" s="65">
        <f t="shared" si="43"/>
        <v>1726.634</v>
      </c>
    </row>
    <row r="328" spans="1:29" x14ac:dyDescent="0.25">
      <c r="A328" s="51" t="s">
        <v>33</v>
      </c>
      <c r="B328" s="51" t="s">
        <v>41</v>
      </c>
      <c r="C328" s="52">
        <v>26</v>
      </c>
      <c r="D328" s="52">
        <v>1</v>
      </c>
      <c r="E328" s="51" t="s">
        <v>32</v>
      </c>
      <c r="F328" s="11" t="s">
        <v>31</v>
      </c>
      <c r="G328" s="54">
        <v>10.42</v>
      </c>
      <c r="H328" s="55"/>
      <c r="I328" s="56"/>
      <c r="J328" s="56"/>
      <c r="K328" s="56"/>
      <c r="L328" s="56"/>
      <c r="M328" s="56">
        <f>'[1]2022-23'!M328*1.06</f>
        <v>18.916202970000001</v>
      </c>
      <c r="N328" s="56">
        <f t="shared" ref="N328:N355" si="44">M328*224</f>
        <v>4237.2294652800001</v>
      </c>
      <c r="O328" s="56">
        <f>'[1]2022-23'!O328*1.06</f>
        <v>17.511199999999999</v>
      </c>
      <c r="P328" s="56">
        <f t="shared" ref="P328:P355" si="45">O328*224</f>
        <v>3922.5087999999996</v>
      </c>
      <c r="Q328" s="56"/>
      <c r="R328" s="56"/>
      <c r="S328" s="56"/>
      <c r="T328" s="56"/>
      <c r="U328" s="57"/>
      <c r="V328" s="57"/>
      <c r="W328" s="57"/>
      <c r="X328" s="57">
        <f t="shared" ref="X328:X388" si="46">O328*77</f>
        <v>1348.3624</v>
      </c>
      <c r="Y328" s="57">
        <f t="shared" ref="Y328:Y388" si="47">O328*77</f>
        <v>1348.3624</v>
      </c>
      <c r="Z328" s="57">
        <f t="shared" ref="Z328:Z355" si="48">O328*70</f>
        <v>1225.7839999999999</v>
      </c>
      <c r="AA328" s="57"/>
      <c r="AB328" s="57"/>
      <c r="AC328" s="57"/>
    </row>
    <row r="329" spans="1:29" x14ac:dyDescent="0.25">
      <c r="A329" s="51" t="s">
        <v>33</v>
      </c>
      <c r="B329" s="51" t="s">
        <v>41</v>
      </c>
      <c r="C329" s="52">
        <v>26</v>
      </c>
      <c r="D329" s="52">
        <v>2</v>
      </c>
      <c r="E329" s="51" t="s">
        <v>32</v>
      </c>
      <c r="F329" s="11" t="s">
        <v>31</v>
      </c>
      <c r="G329" s="54">
        <v>17.96</v>
      </c>
      <c r="H329" s="55"/>
      <c r="I329" s="56"/>
      <c r="J329" s="56"/>
      <c r="K329" s="56"/>
      <c r="L329" s="56"/>
      <c r="M329" s="56">
        <f>'[1]2022-23'!M329*1.06</f>
        <v>21.757104305999995</v>
      </c>
      <c r="N329" s="56">
        <f t="shared" si="44"/>
        <v>4873.5913645439987</v>
      </c>
      <c r="O329" s="56">
        <f>'[1]2022-23'!O329*1.06</f>
        <v>20.150600000000004</v>
      </c>
      <c r="P329" s="56">
        <f t="shared" si="45"/>
        <v>4513.7344000000012</v>
      </c>
      <c r="Q329" s="56"/>
      <c r="R329" s="56"/>
      <c r="S329" s="56"/>
      <c r="T329" s="56"/>
      <c r="U329" s="57"/>
      <c r="V329" s="57"/>
      <c r="W329" s="57"/>
      <c r="X329" s="57">
        <f t="shared" si="46"/>
        <v>1551.5962000000004</v>
      </c>
      <c r="Y329" s="57">
        <f t="shared" si="47"/>
        <v>1551.5962000000004</v>
      </c>
      <c r="Z329" s="57">
        <f t="shared" si="48"/>
        <v>1410.5420000000004</v>
      </c>
      <c r="AA329" s="57"/>
      <c r="AB329" s="57"/>
      <c r="AC329" s="57"/>
    </row>
    <row r="330" spans="1:29" x14ac:dyDescent="0.25">
      <c r="A330" s="51" t="s">
        <v>33</v>
      </c>
      <c r="B330" s="51" t="s">
        <v>41</v>
      </c>
      <c r="C330" s="52">
        <v>26</v>
      </c>
      <c r="D330" s="52">
        <v>3</v>
      </c>
      <c r="E330" s="51" t="s">
        <v>32</v>
      </c>
      <c r="F330" s="11" t="s">
        <v>31</v>
      </c>
      <c r="G330" s="54">
        <v>11.74</v>
      </c>
      <c r="H330" s="55"/>
      <c r="I330" s="56"/>
      <c r="J330" s="56"/>
      <c r="K330" s="56"/>
      <c r="L330" s="56"/>
      <c r="M330" s="56">
        <f>'[1]2022-23'!M330*1.06</f>
        <v>19.316842902000001</v>
      </c>
      <c r="N330" s="56">
        <f t="shared" si="44"/>
        <v>4326.9728100480006</v>
      </c>
      <c r="O330" s="56">
        <f>'[1]2022-23'!O330*1.06</f>
        <v>17.882200000000001</v>
      </c>
      <c r="P330" s="56">
        <f t="shared" si="45"/>
        <v>4005.6128000000003</v>
      </c>
      <c r="Q330" s="56"/>
      <c r="R330" s="56"/>
      <c r="S330" s="56"/>
      <c r="T330" s="56"/>
      <c r="U330" s="57"/>
      <c r="V330" s="57"/>
      <c r="W330" s="57"/>
      <c r="X330" s="57">
        <f t="shared" si="46"/>
        <v>1376.9294</v>
      </c>
      <c r="Y330" s="57">
        <f t="shared" si="47"/>
        <v>1376.9294</v>
      </c>
      <c r="Z330" s="57">
        <f t="shared" si="48"/>
        <v>1251.7540000000001</v>
      </c>
      <c r="AA330" s="57"/>
      <c r="AB330" s="57"/>
      <c r="AC330" s="57"/>
    </row>
    <row r="331" spans="1:29" x14ac:dyDescent="0.25">
      <c r="A331" s="51" t="s">
        <v>33</v>
      </c>
      <c r="B331" s="51" t="s">
        <v>41</v>
      </c>
      <c r="C331" s="52">
        <v>26</v>
      </c>
      <c r="D331" s="52">
        <v>4</v>
      </c>
      <c r="E331" s="51" t="s">
        <v>32</v>
      </c>
      <c r="F331" s="11" t="s">
        <v>31</v>
      </c>
      <c r="G331" s="54">
        <v>23.81</v>
      </c>
      <c r="H331" s="55"/>
      <c r="I331" s="56"/>
      <c r="J331" s="56"/>
      <c r="K331" s="56"/>
      <c r="L331" s="56"/>
      <c r="M331" s="56">
        <f>'[1]2022-23'!M331*1.06</f>
        <v>24.185225106000004</v>
      </c>
      <c r="N331" s="56">
        <f t="shared" si="44"/>
        <v>5417.4904237440005</v>
      </c>
      <c r="O331" s="56">
        <f>'[1]2022-23'!O331*1.06</f>
        <v>22.3978</v>
      </c>
      <c r="P331" s="56">
        <f t="shared" si="45"/>
        <v>5017.1072000000004</v>
      </c>
      <c r="Q331" s="56"/>
      <c r="R331" s="56"/>
      <c r="S331" s="56"/>
      <c r="T331" s="56"/>
      <c r="U331" s="57"/>
      <c r="V331" s="57"/>
      <c r="W331" s="57"/>
      <c r="X331" s="57">
        <f t="shared" si="46"/>
        <v>1724.6306</v>
      </c>
      <c r="Y331" s="57">
        <f t="shared" si="47"/>
        <v>1724.6306</v>
      </c>
      <c r="Z331" s="57">
        <f t="shared" si="48"/>
        <v>1567.846</v>
      </c>
      <c r="AA331" s="57"/>
      <c r="AB331" s="57"/>
      <c r="AC331" s="57"/>
    </row>
    <row r="332" spans="1:29" x14ac:dyDescent="0.25">
      <c r="A332" s="51" t="s">
        <v>33</v>
      </c>
      <c r="B332" s="51" t="s">
        <v>41</v>
      </c>
      <c r="C332" s="52">
        <v>26</v>
      </c>
      <c r="D332" s="52">
        <v>5</v>
      </c>
      <c r="E332" s="51" t="s">
        <v>32</v>
      </c>
      <c r="F332" s="11" t="s">
        <v>31</v>
      </c>
      <c r="G332" s="54">
        <v>11.71</v>
      </c>
      <c r="H332" s="55"/>
      <c r="I332" s="56"/>
      <c r="J332" s="56"/>
      <c r="K332" s="56"/>
      <c r="L332" s="56"/>
      <c r="M332" s="56">
        <f>'[1]2022-23'!M332*1.06</f>
        <v>19.316842902000001</v>
      </c>
      <c r="N332" s="56">
        <f t="shared" si="44"/>
        <v>4326.9728100480006</v>
      </c>
      <c r="O332" s="56">
        <f>'[1]2022-23'!O332*1.06</f>
        <v>17.882200000000001</v>
      </c>
      <c r="P332" s="56">
        <f t="shared" si="45"/>
        <v>4005.6128000000003</v>
      </c>
      <c r="Q332" s="56"/>
      <c r="R332" s="56"/>
      <c r="S332" s="56"/>
      <c r="T332" s="56"/>
      <c r="U332" s="57"/>
      <c r="V332" s="57"/>
      <c r="W332" s="57"/>
      <c r="X332" s="57">
        <f t="shared" si="46"/>
        <v>1376.9294</v>
      </c>
      <c r="Y332" s="57">
        <f t="shared" si="47"/>
        <v>1376.9294</v>
      </c>
      <c r="Z332" s="57">
        <f t="shared" si="48"/>
        <v>1251.7540000000001</v>
      </c>
      <c r="AA332" s="57"/>
      <c r="AB332" s="57"/>
      <c r="AC332" s="57"/>
    </row>
    <row r="333" spans="1:29" x14ac:dyDescent="0.25">
      <c r="A333" s="51" t="s">
        <v>33</v>
      </c>
      <c r="B333" s="51" t="s">
        <v>41</v>
      </c>
      <c r="C333" s="52">
        <v>26</v>
      </c>
      <c r="D333" s="52">
        <v>6</v>
      </c>
      <c r="E333" s="51" t="s">
        <v>32</v>
      </c>
      <c r="F333" s="11" t="s">
        <v>31</v>
      </c>
      <c r="G333" s="54">
        <v>10.65</v>
      </c>
      <c r="H333" s="55"/>
      <c r="I333" s="56"/>
      <c r="J333" s="56"/>
      <c r="K333" s="56"/>
      <c r="L333" s="56"/>
      <c r="M333" s="56">
        <f>'[1]2022-23'!M333*1.06</f>
        <v>18.916202970000001</v>
      </c>
      <c r="N333" s="56">
        <f t="shared" si="44"/>
        <v>4237.2294652800001</v>
      </c>
      <c r="O333" s="56">
        <f>'[1]2022-23'!O333*1.06</f>
        <v>17.511199999999999</v>
      </c>
      <c r="P333" s="56">
        <f t="shared" si="45"/>
        <v>3922.5087999999996</v>
      </c>
      <c r="Q333" s="56"/>
      <c r="R333" s="56"/>
      <c r="S333" s="56"/>
      <c r="T333" s="56"/>
      <c r="U333" s="57"/>
      <c r="V333" s="57"/>
      <c r="W333" s="57"/>
      <c r="X333" s="57">
        <f t="shared" si="46"/>
        <v>1348.3624</v>
      </c>
      <c r="Y333" s="57">
        <f t="shared" si="47"/>
        <v>1348.3624</v>
      </c>
      <c r="Z333" s="57">
        <f t="shared" si="48"/>
        <v>1225.7839999999999</v>
      </c>
      <c r="AA333" s="57"/>
      <c r="AB333" s="57"/>
      <c r="AC333" s="57"/>
    </row>
    <row r="334" spans="1:29" x14ac:dyDescent="0.25">
      <c r="A334" s="51" t="s">
        <v>33</v>
      </c>
      <c r="B334" s="51" t="s">
        <v>41</v>
      </c>
      <c r="C334" s="52">
        <v>26</v>
      </c>
      <c r="D334" s="52">
        <v>7</v>
      </c>
      <c r="E334" s="51" t="s">
        <v>32</v>
      </c>
      <c r="F334" s="11" t="s">
        <v>31</v>
      </c>
      <c r="G334" s="54">
        <v>13.39</v>
      </c>
      <c r="H334" s="55"/>
      <c r="I334" s="56"/>
      <c r="J334" s="56"/>
      <c r="K334" s="56"/>
      <c r="L334" s="56"/>
      <c r="M334" s="56">
        <f>'[1]2022-23'!M334*1.06</f>
        <v>20.130263370000005</v>
      </c>
      <c r="N334" s="56">
        <f t="shared" si="44"/>
        <v>4509.1789948800015</v>
      </c>
      <c r="O334" s="56">
        <f>'[1]2022-23'!O334*1.06</f>
        <v>18.634799999999998</v>
      </c>
      <c r="P334" s="56">
        <f t="shared" si="45"/>
        <v>4174.1952000000001</v>
      </c>
      <c r="Q334" s="56"/>
      <c r="R334" s="56"/>
      <c r="S334" s="56"/>
      <c r="T334" s="56"/>
      <c r="U334" s="57"/>
      <c r="V334" s="57"/>
      <c r="W334" s="57"/>
      <c r="X334" s="57">
        <f t="shared" si="46"/>
        <v>1434.8796</v>
      </c>
      <c r="Y334" s="57">
        <f t="shared" si="47"/>
        <v>1434.8796</v>
      </c>
      <c r="Z334" s="57">
        <f t="shared" si="48"/>
        <v>1304.4359999999999</v>
      </c>
      <c r="AA334" s="57"/>
      <c r="AB334" s="57"/>
      <c r="AC334" s="57"/>
    </row>
    <row r="335" spans="1:29" x14ac:dyDescent="0.25">
      <c r="A335" s="51" t="s">
        <v>33</v>
      </c>
      <c r="B335" s="51" t="s">
        <v>41</v>
      </c>
      <c r="C335" s="52">
        <v>27</v>
      </c>
      <c r="D335" s="52">
        <v>1</v>
      </c>
      <c r="E335" s="51" t="s">
        <v>32</v>
      </c>
      <c r="F335" s="11" t="s">
        <v>31</v>
      </c>
      <c r="G335" s="54">
        <v>11.110000000000001</v>
      </c>
      <c r="H335" s="55"/>
      <c r="I335" s="56"/>
      <c r="J335" s="56"/>
      <c r="K335" s="56"/>
      <c r="L335" s="56"/>
      <c r="M335" s="56">
        <f>'[1]2022-23'!M335*1.06</f>
        <v>19.316842902000001</v>
      </c>
      <c r="N335" s="56">
        <f t="shared" si="44"/>
        <v>4326.9728100480006</v>
      </c>
      <c r="O335" s="56">
        <f>'[1]2022-23'!O335*1.06</f>
        <v>17.882200000000001</v>
      </c>
      <c r="P335" s="56">
        <f t="shared" si="45"/>
        <v>4005.6128000000003</v>
      </c>
      <c r="Q335" s="56"/>
      <c r="R335" s="56"/>
      <c r="S335" s="56"/>
      <c r="T335" s="56"/>
      <c r="U335" s="57"/>
      <c r="V335" s="57"/>
      <c r="W335" s="57"/>
      <c r="X335" s="57">
        <f t="shared" si="46"/>
        <v>1376.9294</v>
      </c>
      <c r="Y335" s="57">
        <f t="shared" si="47"/>
        <v>1376.9294</v>
      </c>
      <c r="Z335" s="57">
        <f t="shared" si="48"/>
        <v>1251.7540000000001</v>
      </c>
      <c r="AA335" s="57"/>
      <c r="AB335" s="57"/>
      <c r="AC335" s="57"/>
    </row>
    <row r="336" spans="1:29" x14ac:dyDescent="0.25">
      <c r="A336" s="51" t="s">
        <v>33</v>
      </c>
      <c r="B336" s="51" t="s">
        <v>41</v>
      </c>
      <c r="C336" s="52">
        <v>27</v>
      </c>
      <c r="D336" s="52">
        <v>2</v>
      </c>
      <c r="E336" s="51" t="s">
        <v>32</v>
      </c>
      <c r="F336" s="53" t="s">
        <v>31</v>
      </c>
      <c r="G336" s="54">
        <v>17.96</v>
      </c>
      <c r="H336" s="55"/>
      <c r="I336" s="56"/>
      <c r="J336" s="56"/>
      <c r="K336" s="56"/>
      <c r="L336" s="56"/>
      <c r="M336" s="56">
        <f>'[1]2022-23'!M336*1.06</f>
        <v>21.757104305999995</v>
      </c>
      <c r="N336" s="56">
        <f t="shared" si="44"/>
        <v>4873.5913645439987</v>
      </c>
      <c r="O336" s="56">
        <f>'[1]2022-23'!O336*1.06</f>
        <v>20.150600000000004</v>
      </c>
      <c r="P336" s="56">
        <f t="shared" si="45"/>
        <v>4513.7344000000012</v>
      </c>
      <c r="Q336" s="56"/>
      <c r="R336" s="56"/>
      <c r="S336" s="56"/>
      <c r="T336" s="56"/>
      <c r="U336" s="57"/>
      <c r="V336" s="57"/>
      <c r="W336" s="57"/>
      <c r="X336" s="57">
        <f t="shared" si="46"/>
        <v>1551.5962000000004</v>
      </c>
      <c r="Y336" s="57">
        <f t="shared" si="47"/>
        <v>1551.5962000000004</v>
      </c>
      <c r="Z336" s="57">
        <f t="shared" si="48"/>
        <v>1410.5420000000004</v>
      </c>
      <c r="AA336" s="57"/>
      <c r="AB336" s="57"/>
      <c r="AC336" s="57"/>
    </row>
    <row r="337" spans="1:29" x14ac:dyDescent="0.25">
      <c r="A337" s="51" t="s">
        <v>33</v>
      </c>
      <c r="B337" s="51" t="s">
        <v>41</v>
      </c>
      <c r="C337" s="52">
        <v>27</v>
      </c>
      <c r="D337" s="52">
        <v>3</v>
      </c>
      <c r="E337" s="51" t="s">
        <v>32</v>
      </c>
      <c r="F337" s="53" t="s">
        <v>31</v>
      </c>
      <c r="G337" s="54">
        <v>11.74</v>
      </c>
      <c r="H337" s="55"/>
      <c r="I337" s="56"/>
      <c r="J337" s="56"/>
      <c r="K337" s="56"/>
      <c r="L337" s="56"/>
      <c r="M337" s="56">
        <f>'[1]2022-23'!M337*1.06</f>
        <v>19.316842902000001</v>
      </c>
      <c r="N337" s="56">
        <f t="shared" si="44"/>
        <v>4326.9728100480006</v>
      </c>
      <c r="O337" s="56">
        <f>'[1]2022-23'!O337*1.06</f>
        <v>17.882200000000001</v>
      </c>
      <c r="P337" s="56">
        <f t="shared" si="45"/>
        <v>4005.6128000000003</v>
      </c>
      <c r="Q337" s="56"/>
      <c r="R337" s="56"/>
      <c r="S337" s="56"/>
      <c r="T337" s="56"/>
      <c r="U337" s="57"/>
      <c r="V337" s="57"/>
      <c r="W337" s="57"/>
      <c r="X337" s="57">
        <f t="shared" si="46"/>
        <v>1376.9294</v>
      </c>
      <c r="Y337" s="57">
        <f t="shared" si="47"/>
        <v>1376.9294</v>
      </c>
      <c r="Z337" s="57">
        <f t="shared" si="48"/>
        <v>1251.7540000000001</v>
      </c>
      <c r="AA337" s="57"/>
      <c r="AB337" s="57"/>
      <c r="AC337" s="57"/>
    </row>
    <row r="338" spans="1:29" x14ac:dyDescent="0.25">
      <c r="A338" s="51" t="s">
        <v>33</v>
      </c>
      <c r="B338" s="51" t="s">
        <v>41</v>
      </c>
      <c r="C338" s="52">
        <v>27</v>
      </c>
      <c r="D338" s="52">
        <v>4</v>
      </c>
      <c r="E338" s="51" t="s">
        <v>32</v>
      </c>
      <c r="F338" s="53" t="s">
        <v>31</v>
      </c>
      <c r="G338" s="54">
        <v>22.64</v>
      </c>
      <c r="H338" s="55"/>
      <c r="I338" s="56"/>
      <c r="J338" s="56"/>
      <c r="K338" s="56"/>
      <c r="L338" s="56"/>
      <c r="M338" s="56">
        <f>'[1]2022-23'!M338*1.06</f>
        <v>23.784585173999996</v>
      </c>
      <c r="N338" s="56">
        <f t="shared" si="44"/>
        <v>5327.7470789759991</v>
      </c>
      <c r="O338" s="56">
        <f>'[1]2022-23'!O338*1.06</f>
        <v>22.026800000000001</v>
      </c>
      <c r="P338" s="56">
        <f t="shared" si="45"/>
        <v>4934.0032000000001</v>
      </c>
      <c r="Q338" s="56"/>
      <c r="R338" s="56"/>
      <c r="S338" s="56"/>
      <c r="T338" s="56"/>
      <c r="U338" s="57"/>
      <c r="V338" s="57"/>
      <c r="W338" s="57"/>
      <c r="X338" s="57">
        <f t="shared" si="46"/>
        <v>1696.0636000000002</v>
      </c>
      <c r="Y338" s="57">
        <f t="shared" si="47"/>
        <v>1696.0636000000002</v>
      </c>
      <c r="Z338" s="57">
        <f t="shared" si="48"/>
        <v>1541.8760000000002</v>
      </c>
      <c r="AA338" s="57"/>
      <c r="AB338" s="57"/>
      <c r="AC338" s="57"/>
    </row>
    <row r="339" spans="1:29" x14ac:dyDescent="0.25">
      <c r="A339" s="51" t="s">
        <v>33</v>
      </c>
      <c r="B339" s="51" t="s">
        <v>41</v>
      </c>
      <c r="C339" s="52">
        <v>27</v>
      </c>
      <c r="D339" s="52">
        <v>5</v>
      </c>
      <c r="E339" s="51" t="s">
        <v>32</v>
      </c>
      <c r="F339" s="53" t="s">
        <v>31</v>
      </c>
      <c r="G339" s="54">
        <v>12.5</v>
      </c>
      <c r="H339" s="55"/>
      <c r="I339" s="56"/>
      <c r="J339" s="56"/>
      <c r="K339" s="56"/>
      <c r="L339" s="56"/>
      <c r="M339" s="56">
        <f>'[1]2022-23'!M339*1.06</f>
        <v>19.729623437999997</v>
      </c>
      <c r="N339" s="56">
        <f t="shared" si="44"/>
        <v>4419.4356501119992</v>
      </c>
      <c r="O339" s="56">
        <f>'[1]2022-23'!O339*1.06</f>
        <v>18.2638</v>
      </c>
      <c r="P339" s="56">
        <f t="shared" si="45"/>
        <v>4091.0911999999998</v>
      </c>
      <c r="Q339" s="56"/>
      <c r="R339" s="56"/>
      <c r="S339" s="56"/>
      <c r="T339" s="56"/>
      <c r="U339" s="57"/>
      <c r="V339" s="57"/>
      <c r="W339" s="57"/>
      <c r="X339" s="57">
        <f t="shared" si="46"/>
        <v>1406.3126</v>
      </c>
      <c r="Y339" s="57">
        <f t="shared" si="47"/>
        <v>1406.3126</v>
      </c>
      <c r="Z339" s="57">
        <f t="shared" si="48"/>
        <v>1278.4659999999999</v>
      </c>
      <c r="AA339" s="57"/>
      <c r="AB339" s="57"/>
      <c r="AC339" s="57"/>
    </row>
    <row r="340" spans="1:29" x14ac:dyDescent="0.25">
      <c r="A340" s="51" t="s">
        <v>33</v>
      </c>
      <c r="B340" s="51" t="s">
        <v>41</v>
      </c>
      <c r="C340" s="52">
        <v>27</v>
      </c>
      <c r="D340" s="52">
        <v>6</v>
      </c>
      <c r="E340" s="51" t="s">
        <v>32</v>
      </c>
      <c r="F340" s="53" t="s">
        <v>31</v>
      </c>
      <c r="G340" s="54">
        <v>13.08</v>
      </c>
      <c r="H340" s="55"/>
      <c r="I340" s="56"/>
      <c r="J340" s="56"/>
      <c r="K340" s="56"/>
      <c r="L340" s="56"/>
      <c r="M340" s="56">
        <f>'[1]2022-23'!M340*1.06</f>
        <v>20.130263370000005</v>
      </c>
      <c r="N340" s="56">
        <f t="shared" si="44"/>
        <v>4509.1789948800015</v>
      </c>
      <c r="O340" s="56">
        <f>'[1]2022-23'!O340*1.06</f>
        <v>18.634799999999998</v>
      </c>
      <c r="P340" s="56">
        <f t="shared" si="45"/>
        <v>4174.1952000000001</v>
      </c>
      <c r="Q340" s="56"/>
      <c r="R340" s="56"/>
      <c r="S340" s="56"/>
      <c r="T340" s="56"/>
      <c r="U340" s="57"/>
      <c r="V340" s="57"/>
      <c r="W340" s="57"/>
      <c r="X340" s="57">
        <f t="shared" si="46"/>
        <v>1434.8796</v>
      </c>
      <c r="Y340" s="57">
        <f t="shared" si="47"/>
        <v>1434.8796</v>
      </c>
      <c r="Z340" s="57">
        <f t="shared" si="48"/>
        <v>1304.4359999999999</v>
      </c>
      <c r="AA340" s="57"/>
      <c r="AB340" s="57"/>
      <c r="AC340" s="57"/>
    </row>
    <row r="341" spans="1:29" x14ac:dyDescent="0.25">
      <c r="A341" s="51" t="s">
        <v>33</v>
      </c>
      <c r="B341" s="51" t="s">
        <v>41</v>
      </c>
      <c r="C341" s="52">
        <v>27</v>
      </c>
      <c r="D341" s="52">
        <v>7</v>
      </c>
      <c r="E341" s="51" t="s">
        <v>32</v>
      </c>
      <c r="F341" s="53" t="s">
        <v>31</v>
      </c>
      <c r="G341" s="54">
        <v>12.31</v>
      </c>
      <c r="H341" s="55"/>
      <c r="I341" s="56"/>
      <c r="J341" s="56"/>
      <c r="K341" s="56"/>
      <c r="L341" s="56"/>
      <c r="M341" s="56">
        <f>'[1]2022-23'!M341*1.06</f>
        <v>19.729623437999997</v>
      </c>
      <c r="N341" s="56">
        <f t="shared" si="44"/>
        <v>4419.4356501119992</v>
      </c>
      <c r="O341" s="56">
        <f>'[1]2022-23'!O341*1.06</f>
        <v>18.2638</v>
      </c>
      <c r="P341" s="56">
        <f t="shared" si="45"/>
        <v>4091.0911999999998</v>
      </c>
      <c r="Q341" s="56"/>
      <c r="R341" s="56"/>
      <c r="S341" s="56"/>
      <c r="T341" s="56"/>
      <c r="U341" s="57"/>
      <c r="V341" s="57"/>
      <c r="W341" s="57"/>
      <c r="X341" s="57">
        <f t="shared" si="46"/>
        <v>1406.3126</v>
      </c>
      <c r="Y341" s="57">
        <f t="shared" si="47"/>
        <v>1406.3126</v>
      </c>
      <c r="Z341" s="57">
        <f t="shared" si="48"/>
        <v>1278.4659999999999</v>
      </c>
      <c r="AA341" s="57"/>
      <c r="AB341" s="57"/>
      <c r="AC341" s="57"/>
    </row>
    <row r="342" spans="1:29" x14ac:dyDescent="0.25">
      <c r="A342" s="51" t="s">
        <v>33</v>
      </c>
      <c r="B342" s="51" t="s">
        <v>41</v>
      </c>
      <c r="C342" s="52">
        <v>28</v>
      </c>
      <c r="D342" s="52">
        <v>1</v>
      </c>
      <c r="E342" s="51" t="s">
        <v>32</v>
      </c>
      <c r="F342" s="11" t="s">
        <v>31</v>
      </c>
      <c r="G342" s="54">
        <v>11.110000000000001</v>
      </c>
      <c r="H342" s="55"/>
      <c r="I342" s="56"/>
      <c r="J342" s="56"/>
      <c r="K342" s="56"/>
      <c r="L342" s="56"/>
      <c r="M342" s="56">
        <f>'[1]2022-23'!M342*1.06</f>
        <v>19.316842902000001</v>
      </c>
      <c r="N342" s="56">
        <f t="shared" si="44"/>
        <v>4326.9728100480006</v>
      </c>
      <c r="O342" s="56">
        <f>'[1]2022-23'!O342*1.06</f>
        <v>17.882200000000001</v>
      </c>
      <c r="P342" s="56">
        <f t="shared" si="45"/>
        <v>4005.6128000000003</v>
      </c>
      <c r="Q342" s="56"/>
      <c r="R342" s="56"/>
      <c r="S342" s="56"/>
      <c r="T342" s="56"/>
      <c r="U342" s="57"/>
      <c r="V342" s="57"/>
      <c r="W342" s="57"/>
      <c r="X342" s="57">
        <f t="shared" si="46"/>
        <v>1376.9294</v>
      </c>
      <c r="Y342" s="57">
        <f t="shared" si="47"/>
        <v>1376.9294</v>
      </c>
      <c r="Z342" s="57">
        <f t="shared" si="48"/>
        <v>1251.7540000000001</v>
      </c>
      <c r="AA342" s="57"/>
      <c r="AB342" s="57"/>
      <c r="AC342" s="57"/>
    </row>
    <row r="343" spans="1:29" x14ac:dyDescent="0.25">
      <c r="A343" s="51" t="s">
        <v>33</v>
      </c>
      <c r="B343" s="51" t="s">
        <v>41</v>
      </c>
      <c r="C343" s="52">
        <v>28</v>
      </c>
      <c r="D343" s="52">
        <v>2</v>
      </c>
      <c r="E343" s="51" t="s">
        <v>32</v>
      </c>
      <c r="F343" s="11" t="s">
        <v>31</v>
      </c>
      <c r="G343" s="54">
        <v>17.96</v>
      </c>
      <c r="H343" s="55"/>
      <c r="I343" s="56"/>
      <c r="J343" s="56"/>
      <c r="K343" s="56"/>
      <c r="L343" s="56"/>
      <c r="M343" s="56">
        <f>'[1]2022-23'!M343*1.06</f>
        <v>21.757104305999995</v>
      </c>
      <c r="N343" s="56">
        <f t="shared" si="44"/>
        <v>4873.5913645439987</v>
      </c>
      <c r="O343" s="56">
        <f>'[1]2022-23'!O343*1.06</f>
        <v>20.150600000000004</v>
      </c>
      <c r="P343" s="56">
        <f t="shared" si="45"/>
        <v>4513.7344000000012</v>
      </c>
      <c r="Q343" s="56"/>
      <c r="R343" s="56"/>
      <c r="S343" s="56"/>
      <c r="T343" s="56"/>
      <c r="U343" s="57"/>
      <c r="V343" s="57"/>
      <c r="W343" s="57"/>
      <c r="X343" s="57">
        <f t="shared" si="46"/>
        <v>1551.5962000000004</v>
      </c>
      <c r="Y343" s="57">
        <f t="shared" si="47"/>
        <v>1551.5962000000004</v>
      </c>
      <c r="Z343" s="57">
        <f t="shared" si="48"/>
        <v>1410.5420000000004</v>
      </c>
      <c r="AA343" s="57"/>
      <c r="AB343" s="57"/>
      <c r="AC343" s="57"/>
    </row>
    <row r="344" spans="1:29" x14ac:dyDescent="0.25">
      <c r="A344" s="51" t="s">
        <v>33</v>
      </c>
      <c r="B344" s="51" t="s">
        <v>41</v>
      </c>
      <c r="C344" s="52">
        <v>28</v>
      </c>
      <c r="D344" s="52">
        <v>3</v>
      </c>
      <c r="E344" s="51" t="s">
        <v>32</v>
      </c>
      <c r="F344" s="11" t="s">
        <v>31</v>
      </c>
      <c r="G344" s="54">
        <v>11.74</v>
      </c>
      <c r="H344" s="55"/>
      <c r="I344" s="56"/>
      <c r="J344" s="56"/>
      <c r="K344" s="56"/>
      <c r="L344" s="56"/>
      <c r="M344" s="56">
        <f>'[1]2022-23'!M344*1.06</f>
        <v>19.316842902000001</v>
      </c>
      <c r="N344" s="56">
        <f t="shared" si="44"/>
        <v>4326.9728100480006</v>
      </c>
      <c r="O344" s="56">
        <f>'[1]2022-23'!O344*1.06</f>
        <v>17.882200000000001</v>
      </c>
      <c r="P344" s="56">
        <f t="shared" si="45"/>
        <v>4005.6128000000003</v>
      </c>
      <c r="Q344" s="56"/>
      <c r="R344" s="56"/>
      <c r="S344" s="56"/>
      <c r="T344" s="56"/>
      <c r="U344" s="57"/>
      <c r="V344" s="57"/>
      <c r="W344" s="57"/>
      <c r="X344" s="57">
        <f t="shared" si="46"/>
        <v>1376.9294</v>
      </c>
      <c r="Y344" s="57">
        <f t="shared" si="47"/>
        <v>1376.9294</v>
      </c>
      <c r="Z344" s="57">
        <f t="shared" si="48"/>
        <v>1251.7540000000001</v>
      </c>
      <c r="AA344" s="57"/>
      <c r="AB344" s="57"/>
      <c r="AC344" s="57"/>
    </row>
    <row r="345" spans="1:29" x14ac:dyDescent="0.25">
      <c r="A345" s="51" t="s">
        <v>33</v>
      </c>
      <c r="B345" s="51" t="s">
        <v>41</v>
      </c>
      <c r="C345" s="52">
        <v>28</v>
      </c>
      <c r="D345" s="52">
        <v>4</v>
      </c>
      <c r="E345" s="51" t="s">
        <v>32</v>
      </c>
      <c r="F345" s="11" t="s">
        <v>31</v>
      </c>
      <c r="G345" s="54">
        <v>22.64</v>
      </c>
      <c r="H345" s="55"/>
      <c r="I345" s="56"/>
      <c r="J345" s="56"/>
      <c r="K345" s="56"/>
      <c r="L345" s="56"/>
      <c r="M345" s="56">
        <f>'[1]2022-23'!M345*1.06</f>
        <v>23.784585173999996</v>
      </c>
      <c r="N345" s="56">
        <f t="shared" si="44"/>
        <v>5327.7470789759991</v>
      </c>
      <c r="O345" s="56">
        <f>'[1]2022-23'!O345*1.06</f>
        <v>22.026800000000001</v>
      </c>
      <c r="P345" s="56">
        <f t="shared" si="45"/>
        <v>4934.0032000000001</v>
      </c>
      <c r="Q345" s="56"/>
      <c r="R345" s="56"/>
      <c r="S345" s="56"/>
      <c r="T345" s="56"/>
      <c r="U345" s="57"/>
      <c r="V345" s="57"/>
      <c r="W345" s="57"/>
      <c r="X345" s="57">
        <f t="shared" si="46"/>
        <v>1696.0636000000002</v>
      </c>
      <c r="Y345" s="57">
        <f t="shared" si="47"/>
        <v>1696.0636000000002</v>
      </c>
      <c r="Z345" s="57">
        <f t="shared" si="48"/>
        <v>1541.8760000000002</v>
      </c>
      <c r="AA345" s="57"/>
      <c r="AB345" s="57"/>
      <c r="AC345" s="57"/>
    </row>
    <row r="346" spans="1:29" x14ac:dyDescent="0.25">
      <c r="A346" s="51" t="s">
        <v>33</v>
      </c>
      <c r="B346" s="51" t="s">
        <v>41</v>
      </c>
      <c r="C346" s="52">
        <v>28</v>
      </c>
      <c r="D346" s="52">
        <v>5</v>
      </c>
      <c r="E346" s="51" t="s">
        <v>32</v>
      </c>
      <c r="F346" s="11" t="s">
        <v>31</v>
      </c>
      <c r="G346" s="54">
        <v>11.48</v>
      </c>
      <c r="H346" s="55"/>
      <c r="I346" s="56"/>
      <c r="J346" s="56"/>
      <c r="K346" s="56"/>
      <c r="L346" s="56"/>
      <c r="M346" s="56">
        <f>'[1]2022-23'!M346*1.06</f>
        <v>19.316842902000001</v>
      </c>
      <c r="N346" s="56">
        <f t="shared" si="44"/>
        <v>4326.9728100480006</v>
      </c>
      <c r="O346" s="56">
        <f>'[1]2022-23'!O346*1.06</f>
        <v>17.882200000000001</v>
      </c>
      <c r="P346" s="56">
        <f t="shared" si="45"/>
        <v>4005.6128000000003</v>
      </c>
      <c r="Q346" s="56"/>
      <c r="R346" s="56"/>
      <c r="S346" s="56"/>
      <c r="T346" s="56"/>
      <c r="U346" s="57"/>
      <c r="V346" s="57"/>
      <c r="W346" s="57"/>
      <c r="X346" s="57">
        <f t="shared" si="46"/>
        <v>1376.9294</v>
      </c>
      <c r="Y346" s="57">
        <f t="shared" si="47"/>
        <v>1376.9294</v>
      </c>
      <c r="Z346" s="57">
        <f t="shared" si="48"/>
        <v>1251.7540000000001</v>
      </c>
      <c r="AA346" s="57"/>
      <c r="AB346" s="57"/>
      <c r="AC346" s="57"/>
    </row>
    <row r="347" spans="1:29" x14ac:dyDescent="0.25">
      <c r="A347" s="51" t="s">
        <v>33</v>
      </c>
      <c r="B347" s="51" t="s">
        <v>41</v>
      </c>
      <c r="C347" s="52">
        <v>28</v>
      </c>
      <c r="D347" s="52">
        <v>6</v>
      </c>
      <c r="E347" s="51" t="s">
        <v>32</v>
      </c>
      <c r="F347" s="11" t="s">
        <v>31</v>
      </c>
      <c r="G347" s="54">
        <v>11.43</v>
      </c>
      <c r="H347" s="55"/>
      <c r="I347" s="56"/>
      <c r="J347" s="56"/>
      <c r="K347" s="56"/>
      <c r="L347" s="56"/>
      <c r="M347" s="56">
        <f>'[1]2022-23'!M347*1.06</f>
        <v>19.316842902000001</v>
      </c>
      <c r="N347" s="56">
        <f t="shared" si="44"/>
        <v>4326.9728100480006</v>
      </c>
      <c r="O347" s="56">
        <f>'[1]2022-23'!O347*1.06</f>
        <v>17.882200000000001</v>
      </c>
      <c r="P347" s="56">
        <f t="shared" si="45"/>
        <v>4005.6128000000003</v>
      </c>
      <c r="Q347" s="56"/>
      <c r="R347" s="56"/>
      <c r="S347" s="56"/>
      <c r="T347" s="56"/>
      <c r="U347" s="57"/>
      <c r="V347" s="57"/>
      <c r="W347" s="57"/>
      <c r="X347" s="57">
        <f t="shared" si="46"/>
        <v>1376.9294</v>
      </c>
      <c r="Y347" s="57">
        <f t="shared" si="47"/>
        <v>1376.9294</v>
      </c>
      <c r="Z347" s="57">
        <f t="shared" si="48"/>
        <v>1251.7540000000001</v>
      </c>
      <c r="AA347" s="57"/>
      <c r="AB347" s="57"/>
      <c r="AC347" s="57"/>
    </row>
    <row r="348" spans="1:29" x14ac:dyDescent="0.25">
      <c r="A348" s="51" t="s">
        <v>33</v>
      </c>
      <c r="B348" s="51" t="s">
        <v>41</v>
      </c>
      <c r="C348" s="52">
        <v>28</v>
      </c>
      <c r="D348" s="52">
        <v>7</v>
      </c>
      <c r="E348" s="51" t="s">
        <v>32</v>
      </c>
      <c r="F348" s="11" t="s">
        <v>31</v>
      </c>
      <c r="G348" s="54">
        <v>12.799999999999999</v>
      </c>
      <c r="H348" s="55"/>
      <c r="I348" s="56"/>
      <c r="J348" s="56"/>
      <c r="K348" s="56"/>
      <c r="L348" s="56"/>
      <c r="M348" s="56">
        <f>'[1]2022-23'!M348*1.06</f>
        <v>19.729623437999997</v>
      </c>
      <c r="N348" s="56">
        <f t="shared" si="44"/>
        <v>4419.4356501119992</v>
      </c>
      <c r="O348" s="56">
        <f>'[1]2022-23'!O348*1.06</f>
        <v>18.2638</v>
      </c>
      <c r="P348" s="56">
        <f t="shared" si="45"/>
        <v>4091.0911999999998</v>
      </c>
      <c r="Q348" s="56"/>
      <c r="R348" s="56"/>
      <c r="S348" s="56"/>
      <c r="T348" s="56"/>
      <c r="U348" s="57"/>
      <c r="V348" s="57"/>
      <c r="W348" s="57"/>
      <c r="X348" s="57">
        <f t="shared" si="46"/>
        <v>1406.3126</v>
      </c>
      <c r="Y348" s="57">
        <f t="shared" si="47"/>
        <v>1406.3126</v>
      </c>
      <c r="Z348" s="57">
        <f t="shared" si="48"/>
        <v>1278.4659999999999</v>
      </c>
      <c r="AA348" s="57"/>
      <c r="AB348" s="57"/>
      <c r="AC348" s="57"/>
    </row>
    <row r="349" spans="1:29" x14ac:dyDescent="0.25">
      <c r="A349" s="51" t="s">
        <v>33</v>
      </c>
      <c r="B349" s="51" t="s">
        <v>41</v>
      </c>
      <c r="C349" s="52">
        <v>29</v>
      </c>
      <c r="D349" s="52">
        <v>1</v>
      </c>
      <c r="E349" s="51" t="s">
        <v>32</v>
      </c>
      <c r="F349" s="53" t="s">
        <v>31</v>
      </c>
      <c r="G349" s="54">
        <v>11.110000000000001</v>
      </c>
      <c r="H349" s="55"/>
      <c r="I349" s="56"/>
      <c r="J349" s="56"/>
      <c r="K349" s="56"/>
      <c r="L349" s="56"/>
      <c r="M349" s="56">
        <f>'[1]2022-23'!M349*1.06</f>
        <v>19.316842902000001</v>
      </c>
      <c r="N349" s="56">
        <f t="shared" si="44"/>
        <v>4326.9728100480006</v>
      </c>
      <c r="O349" s="56">
        <f>'[1]2022-23'!O349*1.06</f>
        <v>17.882200000000001</v>
      </c>
      <c r="P349" s="56">
        <f t="shared" si="45"/>
        <v>4005.6128000000003</v>
      </c>
      <c r="Q349" s="56"/>
      <c r="R349" s="56"/>
      <c r="S349" s="56"/>
      <c r="T349" s="56"/>
      <c r="U349" s="57"/>
      <c r="V349" s="57"/>
      <c r="W349" s="57"/>
      <c r="X349" s="57">
        <f t="shared" si="46"/>
        <v>1376.9294</v>
      </c>
      <c r="Y349" s="57">
        <f t="shared" si="47"/>
        <v>1376.9294</v>
      </c>
      <c r="Z349" s="57">
        <f t="shared" si="48"/>
        <v>1251.7540000000001</v>
      </c>
      <c r="AA349" s="57"/>
      <c r="AB349" s="57"/>
      <c r="AC349" s="57"/>
    </row>
    <row r="350" spans="1:29" x14ac:dyDescent="0.25">
      <c r="A350" s="51" t="s">
        <v>33</v>
      </c>
      <c r="B350" s="51" t="s">
        <v>41</v>
      </c>
      <c r="C350" s="52">
        <v>29</v>
      </c>
      <c r="D350" s="52">
        <v>2</v>
      </c>
      <c r="E350" s="51" t="s">
        <v>32</v>
      </c>
      <c r="F350" s="53" t="s">
        <v>31</v>
      </c>
      <c r="G350" s="54">
        <v>17.96</v>
      </c>
      <c r="H350" s="55"/>
      <c r="I350" s="56"/>
      <c r="J350" s="56"/>
      <c r="K350" s="56"/>
      <c r="L350" s="56"/>
      <c r="M350" s="56">
        <f>'[1]2022-23'!M350*1.06</f>
        <v>21.757104305999995</v>
      </c>
      <c r="N350" s="56">
        <f t="shared" si="44"/>
        <v>4873.5913645439987</v>
      </c>
      <c r="O350" s="56">
        <f>'[1]2022-23'!O350*1.06</f>
        <v>20.150600000000004</v>
      </c>
      <c r="P350" s="56">
        <f t="shared" si="45"/>
        <v>4513.7344000000012</v>
      </c>
      <c r="Q350" s="56"/>
      <c r="R350" s="56"/>
      <c r="S350" s="56"/>
      <c r="T350" s="56"/>
      <c r="U350" s="57"/>
      <c r="V350" s="57"/>
      <c r="W350" s="57"/>
      <c r="X350" s="57">
        <f t="shared" si="46"/>
        <v>1551.5962000000004</v>
      </c>
      <c r="Y350" s="57">
        <f t="shared" si="47"/>
        <v>1551.5962000000004</v>
      </c>
      <c r="Z350" s="57">
        <f t="shared" si="48"/>
        <v>1410.5420000000004</v>
      </c>
      <c r="AA350" s="57"/>
      <c r="AB350" s="57"/>
      <c r="AC350" s="57"/>
    </row>
    <row r="351" spans="1:29" x14ac:dyDescent="0.25">
      <c r="A351" s="51" t="s">
        <v>33</v>
      </c>
      <c r="B351" s="51" t="s">
        <v>41</v>
      </c>
      <c r="C351" s="52">
        <v>29</v>
      </c>
      <c r="D351" s="52">
        <v>3</v>
      </c>
      <c r="E351" s="51" t="s">
        <v>32</v>
      </c>
      <c r="F351" s="53" t="s">
        <v>31</v>
      </c>
      <c r="G351" s="54">
        <v>11.74</v>
      </c>
      <c r="H351" s="55"/>
      <c r="I351" s="56"/>
      <c r="J351" s="56"/>
      <c r="K351" s="56"/>
      <c r="L351" s="56"/>
      <c r="M351" s="56">
        <f>'[1]2022-23'!M351*1.06</f>
        <v>19.316842902000001</v>
      </c>
      <c r="N351" s="56">
        <f t="shared" si="44"/>
        <v>4326.9728100480006</v>
      </c>
      <c r="O351" s="56">
        <f>'[1]2022-23'!O351*1.06</f>
        <v>17.882200000000001</v>
      </c>
      <c r="P351" s="56">
        <f t="shared" si="45"/>
        <v>4005.6128000000003</v>
      </c>
      <c r="Q351" s="56"/>
      <c r="R351" s="56"/>
      <c r="S351" s="56"/>
      <c r="T351" s="56"/>
      <c r="U351" s="57"/>
      <c r="V351" s="57"/>
      <c r="W351" s="57"/>
      <c r="X351" s="57">
        <f t="shared" si="46"/>
        <v>1376.9294</v>
      </c>
      <c r="Y351" s="57">
        <f t="shared" si="47"/>
        <v>1376.9294</v>
      </c>
      <c r="Z351" s="57">
        <f t="shared" si="48"/>
        <v>1251.7540000000001</v>
      </c>
      <c r="AA351" s="57"/>
      <c r="AB351" s="57"/>
      <c r="AC351" s="57"/>
    </row>
    <row r="352" spans="1:29" x14ac:dyDescent="0.25">
      <c r="A352" s="51" t="s">
        <v>33</v>
      </c>
      <c r="B352" s="51" t="s">
        <v>41</v>
      </c>
      <c r="C352" s="52">
        <v>29</v>
      </c>
      <c r="D352" s="52">
        <v>4</v>
      </c>
      <c r="E352" s="51" t="s">
        <v>32</v>
      </c>
      <c r="F352" s="53" t="s">
        <v>31</v>
      </c>
      <c r="G352" s="54">
        <v>22.64</v>
      </c>
      <c r="H352" s="55"/>
      <c r="I352" s="56"/>
      <c r="J352" s="56"/>
      <c r="K352" s="56"/>
      <c r="L352" s="56"/>
      <c r="M352" s="56">
        <f>'[1]2022-23'!M352*1.06</f>
        <v>23.784585173999996</v>
      </c>
      <c r="N352" s="56">
        <f t="shared" si="44"/>
        <v>5327.7470789759991</v>
      </c>
      <c r="O352" s="56">
        <f>'[1]2022-23'!O352*1.06</f>
        <v>22.026800000000001</v>
      </c>
      <c r="P352" s="56">
        <f t="shared" si="45"/>
        <v>4934.0032000000001</v>
      </c>
      <c r="Q352" s="56"/>
      <c r="R352" s="56"/>
      <c r="S352" s="56"/>
      <c r="T352" s="56"/>
      <c r="U352" s="57"/>
      <c r="V352" s="57"/>
      <c r="W352" s="57"/>
      <c r="X352" s="57">
        <f t="shared" si="46"/>
        <v>1696.0636000000002</v>
      </c>
      <c r="Y352" s="57">
        <f t="shared" si="47"/>
        <v>1696.0636000000002</v>
      </c>
      <c r="Z352" s="57">
        <f t="shared" si="48"/>
        <v>1541.8760000000002</v>
      </c>
      <c r="AA352" s="57"/>
      <c r="AB352" s="57"/>
      <c r="AC352" s="57"/>
    </row>
    <row r="353" spans="1:29" x14ac:dyDescent="0.25">
      <c r="A353" s="51" t="s">
        <v>33</v>
      </c>
      <c r="B353" s="51" t="s">
        <v>41</v>
      </c>
      <c r="C353" s="52">
        <v>29</v>
      </c>
      <c r="D353" s="52">
        <v>5</v>
      </c>
      <c r="E353" s="51" t="s">
        <v>32</v>
      </c>
      <c r="F353" s="53" t="s">
        <v>31</v>
      </c>
      <c r="G353" s="54">
        <v>11.48</v>
      </c>
      <c r="H353" s="55"/>
      <c r="I353" s="56"/>
      <c r="J353" s="56"/>
      <c r="K353" s="56"/>
      <c r="L353" s="56"/>
      <c r="M353" s="56">
        <f>'[1]2022-23'!M353*1.06</f>
        <v>19.316842902000001</v>
      </c>
      <c r="N353" s="56">
        <f t="shared" si="44"/>
        <v>4326.9728100480006</v>
      </c>
      <c r="O353" s="56">
        <f>'[1]2022-23'!O353*1.06</f>
        <v>17.882200000000001</v>
      </c>
      <c r="P353" s="56">
        <f t="shared" si="45"/>
        <v>4005.6128000000003</v>
      </c>
      <c r="Q353" s="56"/>
      <c r="R353" s="56"/>
      <c r="S353" s="56"/>
      <c r="T353" s="56"/>
      <c r="U353" s="57"/>
      <c r="V353" s="57"/>
      <c r="W353" s="57"/>
      <c r="X353" s="57">
        <f t="shared" si="46"/>
        <v>1376.9294</v>
      </c>
      <c r="Y353" s="57">
        <f t="shared" si="47"/>
        <v>1376.9294</v>
      </c>
      <c r="Z353" s="57">
        <f t="shared" si="48"/>
        <v>1251.7540000000001</v>
      </c>
      <c r="AA353" s="57"/>
      <c r="AB353" s="57"/>
      <c r="AC353" s="57"/>
    </row>
    <row r="354" spans="1:29" x14ac:dyDescent="0.25">
      <c r="A354" s="51" t="s">
        <v>33</v>
      </c>
      <c r="B354" s="51" t="s">
        <v>41</v>
      </c>
      <c r="C354" s="52">
        <v>29</v>
      </c>
      <c r="D354" s="52">
        <v>6</v>
      </c>
      <c r="E354" s="51" t="s">
        <v>32</v>
      </c>
      <c r="F354" s="53" t="s">
        <v>31</v>
      </c>
      <c r="G354" s="54">
        <v>10.69</v>
      </c>
      <c r="H354" s="55"/>
      <c r="I354" s="56"/>
      <c r="J354" s="56"/>
      <c r="K354" s="56"/>
      <c r="L354" s="56"/>
      <c r="M354" s="56">
        <f>'[1]2022-23'!M354*1.06</f>
        <v>18.916202970000001</v>
      </c>
      <c r="N354" s="56">
        <f t="shared" si="44"/>
        <v>4237.2294652800001</v>
      </c>
      <c r="O354" s="56">
        <f>'[1]2022-23'!O354*1.06</f>
        <v>17.511199999999999</v>
      </c>
      <c r="P354" s="56">
        <f t="shared" si="45"/>
        <v>3922.5087999999996</v>
      </c>
      <c r="Q354" s="56"/>
      <c r="R354" s="56"/>
      <c r="S354" s="56"/>
      <c r="T354" s="56"/>
      <c r="U354" s="57"/>
      <c r="V354" s="57"/>
      <c r="W354" s="57"/>
      <c r="X354" s="57">
        <f t="shared" si="46"/>
        <v>1348.3624</v>
      </c>
      <c r="Y354" s="57">
        <f t="shared" si="47"/>
        <v>1348.3624</v>
      </c>
      <c r="Z354" s="57">
        <f t="shared" si="48"/>
        <v>1225.7839999999999</v>
      </c>
      <c r="AA354" s="57"/>
      <c r="AB354" s="57"/>
      <c r="AC354" s="57"/>
    </row>
    <row r="355" spans="1:29" x14ac:dyDescent="0.25">
      <c r="A355" s="51" t="s">
        <v>33</v>
      </c>
      <c r="B355" s="51" t="s">
        <v>41</v>
      </c>
      <c r="C355" s="52">
        <v>29</v>
      </c>
      <c r="D355" s="52">
        <v>7</v>
      </c>
      <c r="E355" s="51" t="s">
        <v>32</v>
      </c>
      <c r="F355" s="53" t="s">
        <v>31</v>
      </c>
      <c r="G355" s="54">
        <v>14</v>
      </c>
      <c r="H355" s="55"/>
      <c r="I355" s="56"/>
      <c r="J355" s="56"/>
      <c r="K355" s="56"/>
      <c r="L355" s="56"/>
      <c r="M355" s="56">
        <f>'[1]2022-23'!M355*1.06</f>
        <v>20.530903301999999</v>
      </c>
      <c r="N355" s="56">
        <f t="shared" si="44"/>
        <v>4598.9223396479993</v>
      </c>
      <c r="O355" s="56">
        <f>'[1]2022-23'!O355*1.06</f>
        <v>19.005800000000001</v>
      </c>
      <c r="P355" s="56">
        <f t="shared" si="45"/>
        <v>4257.2992000000004</v>
      </c>
      <c r="Q355" s="56"/>
      <c r="R355" s="56"/>
      <c r="S355" s="56"/>
      <c r="T355" s="56"/>
      <c r="U355" s="57"/>
      <c r="V355" s="57"/>
      <c r="W355" s="57"/>
      <c r="X355" s="57">
        <f t="shared" si="46"/>
        <v>1463.4466</v>
      </c>
      <c r="Y355" s="57">
        <f t="shared" si="47"/>
        <v>1463.4466</v>
      </c>
      <c r="Z355" s="57">
        <f t="shared" si="48"/>
        <v>1330.4059999999999</v>
      </c>
      <c r="AA355" s="57"/>
      <c r="AB355" s="57"/>
      <c r="AC355" s="57"/>
    </row>
    <row r="356" spans="1:29" x14ac:dyDescent="0.25">
      <c r="A356" s="78" t="s">
        <v>28</v>
      </c>
      <c r="B356" s="78" t="s">
        <v>42</v>
      </c>
      <c r="C356" s="79" t="s">
        <v>43</v>
      </c>
      <c r="D356" s="79" t="s">
        <v>44</v>
      </c>
      <c r="E356" s="78" t="s">
        <v>30</v>
      </c>
      <c r="F356" s="47" t="s">
        <v>31</v>
      </c>
      <c r="G356" s="48">
        <v>19.758700000000001</v>
      </c>
      <c r="H356" s="80"/>
      <c r="I356" s="45"/>
      <c r="J356" s="45"/>
      <c r="K356" s="45"/>
      <c r="L356" s="45"/>
      <c r="M356" s="45">
        <f>'[1]2022-23'!M356*1.06</f>
        <v>30.340679781309419</v>
      </c>
      <c r="N356" s="45">
        <f t="shared" ref="N356:N382" si="49">M356*223</f>
        <v>6765.9715912320007</v>
      </c>
      <c r="O356" s="45">
        <f>'[1]2022-23'!O356*1.06</f>
        <v>28.09</v>
      </c>
      <c r="P356" s="45">
        <f t="shared" ref="P356:P419" si="50">O356*223</f>
        <v>6264.07</v>
      </c>
      <c r="Q356" s="45"/>
      <c r="R356" s="45"/>
      <c r="S356" s="45"/>
      <c r="T356" s="45"/>
      <c r="U356" s="50"/>
      <c r="V356" s="50"/>
      <c r="W356" s="50"/>
      <c r="X356" s="50">
        <f t="shared" si="46"/>
        <v>2162.9299999999998</v>
      </c>
      <c r="Y356" s="50">
        <f t="shared" si="47"/>
        <v>2162.9299999999998</v>
      </c>
      <c r="Z356" s="50">
        <f t="shared" ref="Z356:Z419" si="51">O356*69</f>
        <v>1938.21</v>
      </c>
      <c r="AA356" s="50"/>
      <c r="AB356" s="50"/>
      <c r="AC356" s="50"/>
    </row>
    <row r="357" spans="1:29" x14ac:dyDescent="0.25">
      <c r="A357" s="78" t="s">
        <v>28</v>
      </c>
      <c r="B357" s="78" t="s">
        <v>42</v>
      </c>
      <c r="C357" s="79" t="s">
        <v>43</v>
      </c>
      <c r="D357" s="79" t="s">
        <v>48</v>
      </c>
      <c r="E357" s="78" t="s">
        <v>30</v>
      </c>
      <c r="F357" s="47" t="s">
        <v>31</v>
      </c>
      <c r="G357" s="48">
        <v>16.650000000000002</v>
      </c>
      <c r="H357" s="49"/>
      <c r="I357" s="45"/>
      <c r="J357" s="45"/>
      <c r="K357" s="45"/>
      <c r="L357" s="45"/>
      <c r="M357" s="45">
        <f>'[1]2022-23'!M360*1.06</f>
        <v>29.114478777309412</v>
      </c>
      <c r="N357" s="45">
        <f t="shared" si="49"/>
        <v>6492.5287673399989</v>
      </c>
      <c r="O357" s="45">
        <f>'[1]2022-23'!O360*1.06</f>
        <v>26.9558</v>
      </c>
      <c r="P357" s="45">
        <f t="shared" si="50"/>
        <v>6011.1433999999999</v>
      </c>
      <c r="Q357" s="45"/>
      <c r="R357" s="45"/>
      <c r="S357" s="45"/>
      <c r="T357" s="45"/>
      <c r="U357" s="50"/>
      <c r="V357" s="50"/>
      <c r="W357" s="50"/>
      <c r="X357" s="50">
        <f t="shared" si="46"/>
        <v>2075.5965999999999</v>
      </c>
      <c r="Y357" s="50">
        <f t="shared" si="47"/>
        <v>2075.5965999999999</v>
      </c>
      <c r="Z357" s="50">
        <f t="shared" si="51"/>
        <v>1859.9502</v>
      </c>
      <c r="AA357" s="50"/>
      <c r="AB357" s="50"/>
      <c r="AC357" s="50"/>
    </row>
    <row r="358" spans="1:29" x14ac:dyDescent="0.25">
      <c r="A358" s="78" t="s">
        <v>28</v>
      </c>
      <c r="B358" s="78" t="s">
        <v>42</v>
      </c>
      <c r="C358" s="79" t="s">
        <v>43</v>
      </c>
      <c r="D358" s="79" t="s">
        <v>49</v>
      </c>
      <c r="E358" s="78" t="s">
        <v>30</v>
      </c>
      <c r="F358" s="47" t="s">
        <v>31</v>
      </c>
      <c r="G358" s="48">
        <v>18.79</v>
      </c>
      <c r="H358" s="49"/>
      <c r="I358" s="45"/>
      <c r="J358" s="45"/>
      <c r="K358" s="45"/>
      <c r="L358" s="45"/>
      <c r="M358" s="45">
        <f>'[1]2022-23'!M361*1.06</f>
        <v>29.927899245309419</v>
      </c>
      <c r="N358" s="45">
        <f t="shared" si="49"/>
        <v>6673.9215317040007</v>
      </c>
      <c r="O358" s="45">
        <f>'[1]2022-23'!O361*1.06</f>
        <v>27.708400000000001</v>
      </c>
      <c r="P358" s="45">
        <f t="shared" si="50"/>
        <v>6178.9732000000004</v>
      </c>
      <c r="Q358" s="45"/>
      <c r="R358" s="45"/>
      <c r="S358" s="45"/>
      <c r="T358" s="45"/>
      <c r="U358" s="50"/>
      <c r="V358" s="50"/>
      <c r="W358" s="50"/>
      <c r="X358" s="50">
        <f t="shared" si="46"/>
        <v>2133.5468000000001</v>
      </c>
      <c r="Y358" s="50">
        <f t="shared" si="47"/>
        <v>2133.5468000000001</v>
      </c>
      <c r="Z358" s="50">
        <f t="shared" si="51"/>
        <v>1911.8796</v>
      </c>
      <c r="AA358" s="50"/>
      <c r="AB358" s="50"/>
      <c r="AC358" s="50"/>
    </row>
    <row r="359" spans="1:29" x14ac:dyDescent="0.25">
      <c r="A359" s="78" t="s">
        <v>28</v>
      </c>
      <c r="B359" s="78" t="s">
        <v>42</v>
      </c>
      <c r="C359" s="79" t="s">
        <v>43</v>
      </c>
      <c r="D359" s="79" t="s">
        <v>50</v>
      </c>
      <c r="E359" s="78" t="s">
        <v>30</v>
      </c>
      <c r="F359" s="47" t="s">
        <v>31</v>
      </c>
      <c r="G359" s="48">
        <v>18.68</v>
      </c>
      <c r="H359" s="49"/>
      <c r="I359" s="45"/>
      <c r="J359" s="45"/>
      <c r="K359" s="45"/>
      <c r="L359" s="45"/>
      <c r="M359" s="45">
        <f>'[1]2022-23'!M362*1.06</f>
        <v>29.927899245309419</v>
      </c>
      <c r="N359" s="45">
        <f t="shared" si="49"/>
        <v>6673.9215317040007</v>
      </c>
      <c r="O359" s="45">
        <f>'[1]2022-23'!O362*1.06</f>
        <v>27.708400000000001</v>
      </c>
      <c r="P359" s="45">
        <f t="shared" si="50"/>
        <v>6178.9732000000004</v>
      </c>
      <c r="Q359" s="45"/>
      <c r="R359" s="45"/>
      <c r="S359" s="45"/>
      <c r="T359" s="45"/>
      <c r="U359" s="50"/>
      <c r="V359" s="50"/>
      <c r="W359" s="50"/>
      <c r="X359" s="50">
        <f t="shared" si="46"/>
        <v>2133.5468000000001</v>
      </c>
      <c r="Y359" s="50">
        <f t="shared" si="47"/>
        <v>2133.5468000000001</v>
      </c>
      <c r="Z359" s="50">
        <f t="shared" si="51"/>
        <v>1911.8796</v>
      </c>
      <c r="AA359" s="50"/>
      <c r="AB359" s="50"/>
      <c r="AC359" s="50"/>
    </row>
    <row r="360" spans="1:29" x14ac:dyDescent="0.25">
      <c r="A360" s="78" t="s">
        <v>28</v>
      </c>
      <c r="B360" s="78" t="s">
        <v>42</v>
      </c>
      <c r="C360" s="79" t="s">
        <v>43</v>
      </c>
      <c r="D360" s="79" t="s">
        <v>51</v>
      </c>
      <c r="E360" s="78" t="s">
        <v>30</v>
      </c>
      <c r="F360" s="47" t="s">
        <v>31</v>
      </c>
      <c r="G360" s="48">
        <v>19.758700000000001</v>
      </c>
      <c r="H360" s="80"/>
      <c r="I360" s="45"/>
      <c r="J360" s="45"/>
      <c r="K360" s="45"/>
      <c r="L360" s="45"/>
      <c r="M360" s="45">
        <f>'[1]2022-23'!M363*1.06</f>
        <v>30.340679781309419</v>
      </c>
      <c r="N360" s="45">
        <f t="shared" si="49"/>
        <v>6765.9715912320007</v>
      </c>
      <c r="O360" s="45">
        <f>'[1]2022-23'!O363*1.06</f>
        <v>28.09</v>
      </c>
      <c r="P360" s="45">
        <f t="shared" si="50"/>
        <v>6264.07</v>
      </c>
      <c r="Q360" s="45"/>
      <c r="R360" s="45"/>
      <c r="S360" s="45"/>
      <c r="T360" s="45"/>
      <c r="U360" s="50"/>
      <c r="V360" s="50"/>
      <c r="W360" s="50"/>
      <c r="X360" s="50">
        <f t="shared" si="46"/>
        <v>2162.9299999999998</v>
      </c>
      <c r="Y360" s="50">
        <f t="shared" si="47"/>
        <v>2162.9299999999998</v>
      </c>
      <c r="Z360" s="50">
        <f t="shared" si="51"/>
        <v>1938.21</v>
      </c>
      <c r="AA360" s="50"/>
      <c r="AB360" s="50"/>
      <c r="AC360" s="50"/>
    </row>
    <row r="361" spans="1:29" x14ac:dyDescent="0.25">
      <c r="A361" s="78" t="s">
        <v>28</v>
      </c>
      <c r="B361" s="78" t="s">
        <v>42</v>
      </c>
      <c r="C361" s="79" t="s">
        <v>43</v>
      </c>
      <c r="D361" s="79" t="s">
        <v>52</v>
      </c>
      <c r="E361" s="78" t="s">
        <v>30</v>
      </c>
      <c r="F361" s="47" t="s">
        <v>31</v>
      </c>
      <c r="G361" s="48">
        <v>16.91</v>
      </c>
      <c r="H361" s="49"/>
      <c r="I361" s="45"/>
      <c r="J361" s="45"/>
      <c r="K361" s="45"/>
      <c r="L361" s="45"/>
      <c r="M361" s="45">
        <f>'[1]2022-23'!M364*1.06</f>
        <v>29.114478777309412</v>
      </c>
      <c r="N361" s="45">
        <f t="shared" si="49"/>
        <v>6492.5287673399989</v>
      </c>
      <c r="O361" s="45">
        <f>'[1]2022-23'!O364*1.06</f>
        <v>26.9558</v>
      </c>
      <c r="P361" s="45">
        <f t="shared" si="50"/>
        <v>6011.1433999999999</v>
      </c>
      <c r="Q361" s="45"/>
      <c r="R361" s="45"/>
      <c r="S361" s="45"/>
      <c r="T361" s="45"/>
      <c r="U361" s="50"/>
      <c r="V361" s="50"/>
      <c r="W361" s="50"/>
      <c r="X361" s="50">
        <f t="shared" si="46"/>
        <v>2075.5965999999999</v>
      </c>
      <c r="Y361" s="50">
        <f t="shared" si="47"/>
        <v>2075.5965999999999</v>
      </c>
      <c r="Z361" s="50">
        <f t="shared" si="51"/>
        <v>1859.9502</v>
      </c>
      <c r="AA361" s="50"/>
      <c r="AB361" s="50"/>
      <c r="AC361" s="50"/>
    </row>
    <row r="362" spans="1:29" x14ac:dyDescent="0.25">
      <c r="A362" s="78" t="s">
        <v>28</v>
      </c>
      <c r="B362" s="78" t="s">
        <v>42</v>
      </c>
      <c r="C362" s="79" t="s">
        <v>43</v>
      </c>
      <c r="D362" s="79" t="s">
        <v>53</v>
      </c>
      <c r="E362" s="78" t="s">
        <v>30</v>
      </c>
      <c r="F362" s="47" t="s">
        <v>31</v>
      </c>
      <c r="G362" s="48">
        <v>18.79</v>
      </c>
      <c r="H362" s="49"/>
      <c r="I362" s="45"/>
      <c r="J362" s="45"/>
      <c r="K362" s="45"/>
      <c r="L362" s="45"/>
      <c r="M362" s="45">
        <f>'[1]2022-23'!M365*1.06</f>
        <v>29.927899245309419</v>
      </c>
      <c r="N362" s="45">
        <f t="shared" si="49"/>
        <v>6673.9215317040007</v>
      </c>
      <c r="O362" s="45">
        <f>'[1]2022-23'!O365*1.06</f>
        <v>27.708400000000001</v>
      </c>
      <c r="P362" s="45">
        <f t="shared" si="50"/>
        <v>6178.9732000000004</v>
      </c>
      <c r="Q362" s="45"/>
      <c r="R362" s="45"/>
      <c r="S362" s="45"/>
      <c r="T362" s="45"/>
      <c r="U362" s="50"/>
      <c r="V362" s="50"/>
      <c r="W362" s="50"/>
      <c r="X362" s="50">
        <f t="shared" si="46"/>
        <v>2133.5468000000001</v>
      </c>
      <c r="Y362" s="50">
        <f t="shared" si="47"/>
        <v>2133.5468000000001</v>
      </c>
      <c r="Z362" s="50">
        <f t="shared" si="51"/>
        <v>1911.8796</v>
      </c>
      <c r="AA362" s="50"/>
      <c r="AB362" s="50"/>
      <c r="AC362" s="50"/>
    </row>
    <row r="363" spans="1:29" x14ac:dyDescent="0.25">
      <c r="A363" s="78" t="s">
        <v>28</v>
      </c>
      <c r="B363" s="78" t="s">
        <v>42</v>
      </c>
      <c r="C363" s="79" t="s">
        <v>43</v>
      </c>
      <c r="D363" s="79" t="s">
        <v>54</v>
      </c>
      <c r="E363" s="78" t="s">
        <v>30</v>
      </c>
      <c r="F363" s="47" t="s">
        <v>31</v>
      </c>
      <c r="G363" s="48">
        <v>18.68</v>
      </c>
      <c r="H363" s="49"/>
      <c r="I363" s="45"/>
      <c r="J363" s="45"/>
      <c r="K363" s="45"/>
      <c r="L363" s="45"/>
      <c r="M363" s="45">
        <f>'[1]2022-23'!M366*1.06</f>
        <v>29.927899245309419</v>
      </c>
      <c r="N363" s="45">
        <f t="shared" si="49"/>
        <v>6673.9215317040007</v>
      </c>
      <c r="O363" s="45">
        <f>'[1]2022-23'!O366*1.06</f>
        <v>27.708400000000001</v>
      </c>
      <c r="P363" s="45">
        <f t="shared" si="50"/>
        <v>6178.9732000000004</v>
      </c>
      <c r="Q363" s="45"/>
      <c r="R363" s="45"/>
      <c r="S363" s="45"/>
      <c r="T363" s="45"/>
      <c r="U363" s="50"/>
      <c r="V363" s="50"/>
      <c r="W363" s="50"/>
      <c r="X363" s="50">
        <f t="shared" si="46"/>
        <v>2133.5468000000001</v>
      </c>
      <c r="Y363" s="50">
        <f t="shared" si="47"/>
        <v>2133.5468000000001</v>
      </c>
      <c r="Z363" s="50">
        <f t="shared" si="51"/>
        <v>1911.8796</v>
      </c>
      <c r="AA363" s="50"/>
      <c r="AB363" s="50"/>
      <c r="AC363" s="50"/>
    </row>
    <row r="364" spans="1:29" x14ac:dyDescent="0.25">
      <c r="A364" s="78" t="s">
        <v>28</v>
      </c>
      <c r="B364" s="78" t="s">
        <v>42</v>
      </c>
      <c r="C364" s="79" t="s">
        <v>43</v>
      </c>
      <c r="D364" s="79" t="s">
        <v>55</v>
      </c>
      <c r="E364" s="78" t="s">
        <v>30</v>
      </c>
      <c r="F364" s="47" t="s">
        <v>31</v>
      </c>
      <c r="G364" s="48">
        <v>19.624700000000001</v>
      </c>
      <c r="H364" s="49"/>
      <c r="I364" s="45"/>
      <c r="J364" s="45"/>
      <c r="K364" s="45"/>
      <c r="L364" s="45"/>
      <c r="M364" s="45">
        <f>'[1]2022-23'!M367*1.06</f>
        <v>30.340679781309419</v>
      </c>
      <c r="N364" s="45">
        <f t="shared" si="49"/>
        <v>6765.9715912320007</v>
      </c>
      <c r="O364" s="45">
        <f>'[1]2022-23'!O367*1.06</f>
        <v>28.09</v>
      </c>
      <c r="P364" s="45">
        <f t="shared" si="50"/>
        <v>6264.07</v>
      </c>
      <c r="Q364" s="45"/>
      <c r="R364" s="45"/>
      <c r="S364" s="45"/>
      <c r="T364" s="45"/>
      <c r="U364" s="50"/>
      <c r="V364" s="50"/>
      <c r="W364" s="50"/>
      <c r="X364" s="50">
        <f t="shared" si="46"/>
        <v>2162.9299999999998</v>
      </c>
      <c r="Y364" s="50">
        <f t="shared" si="47"/>
        <v>2162.9299999999998</v>
      </c>
      <c r="Z364" s="50">
        <f t="shared" si="51"/>
        <v>1938.21</v>
      </c>
      <c r="AA364" s="50"/>
      <c r="AB364" s="50"/>
      <c r="AC364" s="50"/>
    </row>
    <row r="365" spans="1:29" x14ac:dyDescent="0.25">
      <c r="A365" s="78" t="s">
        <v>28</v>
      </c>
      <c r="B365" s="78" t="s">
        <v>42</v>
      </c>
      <c r="C365" s="79" t="s">
        <v>43</v>
      </c>
      <c r="D365" s="79" t="s">
        <v>45</v>
      </c>
      <c r="E365" s="78" t="s">
        <v>30</v>
      </c>
      <c r="F365" s="47" t="s">
        <v>31</v>
      </c>
      <c r="G365" s="48">
        <v>16.77</v>
      </c>
      <c r="H365" s="49"/>
      <c r="I365" s="45"/>
      <c r="J365" s="45"/>
      <c r="K365" s="45"/>
      <c r="L365" s="45"/>
      <c r="M365" s="45">
        <f>'[1]2022-23'!M357*1.06</f>
        <v>29.114478777309412</v>
      </c>
      <c r="N365" s="45">
        <f>M365*223</f>
        <v>6492.5287673399989</v>
      </c>
      <c r="O365" s="45">
        <f>'[1]2022-23'!O357*1.06</f>
        <v>26.9558</v>
      </c>
      <c r="P365" s="45">
        <f>O365*223</f>
        <v>6011.1433999999999</v>
      </c>
      <c r="Q365" s="45"/>
      <c r="R365" s="45"/>
      <c r="S365" s="45"/>
      <c r="T365" s="45"/>
      <c r="U365" s="50"/>
      <c r="V365" s="50"/>
      <c r="W365" s="50"/>
      <c r="X365" s="50">
        <f>O365*77</f>
        <v>2075.5965999999999</v>
      </c>
      <c r="Y365" s="50">
        <f>O365*77</f>
        <v>2075.5965999999999</v>
      </c>
      <c r="Z365" s="50">
        <f>O365*69</f>
        <v>1859.9502</v>
      </c>
      <c r="AA365" s="50"/>
      <c r="AB365" s="50"/>
      <c r="AC365" s="50"/>
    </row>
    <row r="366" spans="1:29" x14ac:dyDescent="0.25">
      <c r="A366" s="78" t="s">
        <v>28</v>
      </c>
      <c r="B366" s="78" t="s">
        <v>42</v>
      </c>
      <c r="C366" s="79" t="s">
        <v>43</v>
      </c>
      <c r="D366" s="79" t="s">
        <v>46</v>
      </c>
      <c r="E366" s="78" t="s">
        <v>30</v>
      </c>
      <c r="F366" s="47" t="s">
        <v>31</v>
      </c>
      <c r="G366" s="48">
        <v>18.600000000000001</v>
      </c>
      <c r="H366" s="49"/>
      <c r="I366" s="45"/>
      <c r="J366" s="45"/>
      <c r="K366" s="45"/>
      <c r="L366" s="45"/>
      <c r="M366" s="45">
        <f>'[1]2022-23'!M358*1.06</f>
        <v>29.927899245309419</v>
      </c>
      <c r="N366" s="45">
        <f>M366*223</f>
        <v>6673.9215317040007</v>
      </c>
      <c r="O366" s="45">
        <f>'[1]2022-23'!O358*1.06</f>
        <v>27.708400000000001</v>
      </c>
      <c r="P366" s="45">
        <f>O366*223</f>
        <v>6178.9732000000004</v>
      </c>
      <c r="Q366" s="45"/>
      <c r="R366" s="45"/>
      <c r="S366" s="45"/>
      <c r="T366" s="45"/>
      <c r="U366" s="50"/>
      <c r="V366" s="50"/>
      <c r="W366" s="50"/>
      <c r="X366" s="50">
        <f>O366*77</f>
        <v>2133.5468000000001</v>
      </c>
      <c r="Y366" s="50">
        <f>O366*77</f>
        <v>2133.5468000000001</v>
      </c>
      <c r="Z366" s="50">
        <f>O366*69</f>
        <v>1911.8796</v>
      </c>
      <c r="AA366" s="50"/>
      <c r="AB366" s="50"/>
      <c r="AC366" s="50"/>
    </row>
    <row r="367" spans="1:29" x14ac:dyDescent="0.25">
      <c r="A367" s="78" t="s">
        <v>28</v>
      </c>
      <c r="B367" s="78" t="s">
        <v>42</v>
      </c>
      <c r="C367" s="79" t="s">
        <v>43</v>
      </c>
      <c r="D367" s="79" t="s">
        <v>47</v>
      </c>
      <c r="E367" s="78" t="s">
        <v>30</v>
      </c>
      <c r="F367" s="47" t="s">
        <v>31</v>
      </c>
      <c r="G367" s="48">
        <v>18.720000000000002</v>
      </c>
      <c r="H367" s="49"/>
      <c r="I367" s="45"/>
      <c r="J367" s="45"/>
      <c r="K367" s="45"/>
      <c r="L367" s="45"/>
      <c r="M367" s="45">
        <f>'[1]2022-23'!M359*1.06</f>
        <v>29.927899245309419</v>
      </c>
      <c r="N367" s="45">
        <f>M367*223</f>
        <v>6673.9215317040007</v>
      </c>
      <c r="O367" s="45">
        <f>'[1]2022-23'!O359*1.06</f>
        <v>27.708400000000001</v>
      </c>
      <c r="P367" s="45">
        <f>O367*223</f>
        <v>6178.9732000000004</v>
      </c>
      <c r="Q367" s="45"/>
      <c r="R367" s="45"/>
      <c r="S367" s="45"/>
      <c r="T367" s="45"/>
      <c r="U367" s="50"/>
      <c r="V367" s="50"/>
      <c r="W367" s="50"/>
      <c r="X367" s="50">
        <f>O367*77</f>
        <v>2133.5468000000001</v>
      </c>
      <c r="Y367" s="50">
        <f>O367*77</f>
        <v>2133.5468000000001</v>
      </c>
      <c r="Z367" s="50">
        <f>O367*69</f>
        <v>1911.8796</v>
      </c>
      <c r="AA367" s="50"/>
      <c r="AB367" s="50"/>
      <c r="AC367" s="50"/>
    </row>
    <row r="368" spans="1:29" x14ac:dyDescent="0.25">
      <c r="A368" s="78" t="s">
        <v>28</v>
      </c>
      <c r="B368" s="78" t="s">
        <v>42</v>
      </c>
      <c r="C368" s="79" t="s">
        <v>56</v>
      </c>
      <c r="D368" s="79" t="s">
        <v>44</v>
      </c>
      <c r="E368" s="78" t="s">
        <v>30</v>
      </c>
      <c r="F368" s="47" t="s">
        <v>31</v>
      </c>
      <c r="G368" s="48">
        <v>18.28</v>
      </c>
      <c r="H368" s="49"/>
      <c r="I368" s="45"/>
      <c r="J368" s="45"/>
      <c r="K368" s="45"/>
      <c r="L368" s="45"/>
      <c r="M368" s="45">
        <f>'[1]2022-23'!M368*1.06</f>
        <v>29.927899245309419</v>
      </c>
      <c r="N368" s="45">
        <f t="shared" si="49"/>
        <v>6673.9215317040007</v>
      </c>
      <c r="O368" s="45">
        <f>'[1]2022-23'!O368*1.06</f>
        <v>27.708400000000001</v>
      </c>
      <c r="P368" s="45">
        <f t="shared" si="50"/>
        <v>6178.9732000000004</v>
      </c>
      <c r="Q368" s="45"/>
      <c r="R368" s="45"/>
      <c r="S368" s="45"/>
      <c r="T368" s="45"/>
      <c r="U368" s="50"/>
      <c r="V368" s="50"/>
      <c r="W368" s="50"/>
      <c r="X368" s="50">
        <f t="shared" si="46"/>
        <v>2133.5468000000001</v>
      </c>
      <c r="Y368" s="50">
        <f t="shared" si="47"/>
        <v>2133.5468000000001</v>
      </c>
      <c r="Z368" s="50">
        <f t="shared" si="51"/>
        <v>1911.8796</v>
      </c>
      <c r="AA368" s="50"/>
      <c r="AB368" s="50"/>
      <c r="AC368" s="50"/>
    </row>
    <row r="369" spans="1:29" x14ac:dyDescent="0.25">
      <c r="A369" s="78" t="s">
        <v>28</v>
      </c>
      <c r="B369" s="78" t="s">
        <v>42</v>
      </c>
      <c r="C369" s="79" t="s">
        <v>56</v>
      </c>
      <c r="D369" s="79" t="s">
        <v>48</v>
      </c>
      <c r="E369" s="78" t="s">
        <v>30</v>
      </c>
      <c r="F369" s="47" t="s">
        <v>31</v>
      </c>
      <c r="G369" s="48">
        <v>18.600000000000001</v>
      </c>
      <c r="H369" s="49"/>
      <c r="I369" s="45"/>
      <c r="J369" s="45"/>
      <c r="K369" s="45"/>
      <c r="L369" s="45"/>
      <c r="M369" s="45">
        <f>'[1]2022-23'!M372*1.06</f>
        <v>29.927899245309419</v>
      </c>
      <c r="N369" s="45">
        <f t="shared" si="49"/>
        <v>6673.9215317040007</v>
      </c>
      <c r="O369" s="45">
        <f>'[1]2022-23'!O372*1.06</f>
        <v>27.708400000000001</v>
      </c>
      <c r="P369" s="45">
        <f t="shared" si="50"/>
        <v>6178.9732000000004</v>
      </c>
      <c r="Q369" s="45"/>
      <c r="R369" s="45"/>
      <c r="S369" s="45"/>
      <c r="T369" s="45"/>
      <c r="U369" s="50"/>
      <c r="V369" s="50"/>
      <c r="W369" s="50"/>
      <c r="X369" s="50">
        <f t="shared" si="46"/>
        <v>2133.5468000000001</v>
      </c>
      <c r="Y369" s="50">
        <f t="shared" si="47"/>
        <v>2133.5468000000001</v>
      </c>
      <c r="Z369" s="50">
        <f t="shared" si="51"/>
        <v>1911.8796</v>
      </c>
      <c r="AA369" s="50"/>
      <c r="AB369" s="50"/>
      <c r="AC369" s="50"/>
    </row>
    <row r="370" spans="1:29" x14ac:dyDescent="0.25">
      <c r="A370" s="78" t="s">
        <v>28</v>
      </c>
      <c r="B370" s="78" t="s">
        <v>42</v>
      </c>
      <c r="C370" s="79" t="s">
        <v>56</v>
      </c>
      <c r="D370" s="79" t="s">
        <v>49</v>
      </c>
      <c r="E370" s="78" t="s">
        <v>30</v>
      </c>
      <c r="F370" s="47" t="s">
        <v>31</v>
      </c>
      <c r="G370" s="48">
        <v>17.54</v>
      </c>
      <c r="H370" s="49"/>
      <c r="I370" s="45"/>
      <c r="J370" s="45"/>
      <c r="K370" s="45"/>
      <c r="L370" s="45"/>
      <c r="M370" s="45">
        <f>'[1]2022-23'!M373*1.06</f>
        <v>29.515118709309416</v>
      </c>
      <c r="N370" s="45">
        <f t="shared" si="49"/>
        <v>6581.8714721759998</v>
      </c>
      <c r="O370" s="45">
        <f>'[1]2022-23'!O373*1.06</f>
        <v>27.326800000000002</v>
      </c>
      <c r="P370" s="45">
        <f t="shared" si="50"/>
        <v>6093.8764000000001</v>
      </c>
      <c r="Q370" s="45"/>
      <c r="R370" s="45"/>
      <c r="S370" s="45"/>
      <c r="T370" s="45"/>
      <c r="U370" s="50"/>
      <c r="V370" s="50"/>
      <c r="W370" s="50"/>
      <c r="X370" s="50">
        <f t="shared" si="46"/>
        <v>2104.1636000000003</v>
      </c>
      <c r="Y370" s="50">
        <f t="shared" si="47"/>
        <v>2104.1636000000003</v>
      </c>
      <c r="Z370" s="50">
        <f t="shared" si="51"/>
        <v>1885.5492000000002</v>
      </c>
      <c r="AA370" s="50"/>
      <c r="AB370" s="50"/>
      <c r="AC370" s="50"/>
    </row>
    <row r="371" spans="1:29" ht="45" x14ac:dyDescent="0.25">
      <c r="A371" s="78" t="s">
        <v>28</v>
      </c>
      <c r="B371" s="78" t="s">
        <v>42</v>
      </c>
      <c r="C371" s="79" t="s">
        <v>56</v>
      </c>
      <c r="D371" s="79" t="s">
        <v>50</v>
      </c>
      <c r="E371" s="78" t="s">
        <v>30</v>
      </c>
      <c r="F371" s="47" t="s">
        <v>31</v>
      </c>
      <c r="G371" s="48">
        <v>14.560000000000002</v>
      </c>
      <c r="H371" s="49" t="s">
        <v>57</v>
      </c>
      <c r="I371" s="45"/>
      <c r="J371" s="45"/>
      <c r="K371" s="45"/>
      <c r="L371" s="45"/>
      <c r="M371" s="45">
        <f>'[1]2022-23'!M374*1.06</f>
        <v>27.341950593309413</v>
      </c>
      <c r="N371" s="45">
        <f t="shared" si="49"/>
        <v>6097.2549823079989</v>
      </c>
      <c r="O371" s="45">
        <f>'[1]2022-23'!O374*1.06</f>
        <v>25.312799999999999</v>
      </c>
      <c r="P371" s="45">
        <f t="shared" si="50"/>
        <v>5644.7543999999998</v>
      </c>
      <c r="Q371" s="45"/>
      <c r="R371" s="45"/>
      <c r="S371" s="45"/>
      <c r="T371" s="45"/>
      <c r="U371" s="50"/>
      <c r="V371" s="50"/>
      <c r="W371" s="50"/>
      <c r="X371" s="50">
        <f t="shared" si="46"/>
        <v>1949.0855999999999</v>
      </c>
      <c r="Y371" s="50">
        <f t="shared" si="47"/>
        <v>1949.0855999999999</v>
      </c>
      <c r="Z371" s="50">
        <f t="shared" si="51"/>
        <v>1746.5832</v>
      </c>
      <c r="AA371" s="50"/>
      <c r="AB371" s="50"/>
      <c r="AC371" s="50"/>
    </row>
    <row r="372" spans="1:29" x14ac:dyDescent="0.25">
      <c r="A372" s="78" t="s">
        <v>28</v>
      </c>
      <c r="B372" s="78" t="s">
        <v>42</v>
      </c>
      <c r="C372" s="79" t="s">
        <v>56</v>
      </c>
      <c r="D372" s="79" t="s">
        <v>51</v>
      </c>
      <c r="E372" s="78" t="s">
        <v>30</v>
      </c>
      <c r="F372" s="47" t="s">
        <v>31</v>
      </c>
      <c r="G372" s="48">
        <v>18.689999999999998</v>
      </c>
      <c r="H372" s="49"/>
      <c r="I372" s="45"/>
      <c r="J372" s="45"/>
      <c r="K372" s="45"/>
      <c r="L372" s="45"/>
      <c r="M372" s="45">
        <f>'[1]2022-23'!M375*1.06</f>
        <v>29.927899245309419</v>
      </c>
      <c r="N372" s="45">
        <f t="shared" si="49"/>
        <v>6673.9215317040007</v>
      </c>
      <c r="O372" s="45">
        <f>'[1]2022-23'!O375*1.06</f>
        <v>27.708400000000001</v>
      </c>
      <c r="P372" s="45">
        <f t="shared" si="50"/>
        <v>6178.9732000000004</v>
      </c>
      <c r="Q372" s="45"/>
      <c r="R372" s="45"/>
      <c r="S372" s="45"/>
      <c r="T372" s="45"/>
      <c r="U372" s="50"/>
      <c r="V372" s="50"/>
      <c r="W372" s="50"/>
      <c r="X372" s="50">
        <f t="shared" si="46"/>
        <v>2133.5468000000001</v>
      </c>
      <c r="Y372" s="50">
        <f t="shared" si="47"/>
        <v>2133.5468000000001</v>
      </c>
      <c r="Z372" s="50">
        <f t="shared" si="51"/>
        <v>1911.8796</v>
      </c>
      <c r="AA372" s="50"/>
      <c r="AB372" s="50"/>
      <c r="AC372" s="50"/>
    </row>
    <row r="373" spans="1:29" x14ac:dyDescent="0.25">
      <c r="A373" s="78" t="s">
        <v>28</v>
      </c>
      <c r="B373" s="78" t="s">
        <v>42</v>
      </c>
      <c r="C373" s="79" t="s">
        <v>56</v>
      </c>
      <c r="D373" s="79" t="s">
        <v>52</v>
      </c>
      <c r="E373" s="78" t="s">
        <v>30</v>
      </c>
      <c r="F373" s="47" t="s">
        <v>31</v>
      </c>
      <c r="G373" s="48">
        <v>18.34</v>
      </c>
      <c r="H373" s="49"/>
      <c r="I373" s="45"/>
      <c r="J373" s="45"/>
      <c r="K373" s="45"/>
      <c r="L373" s="45"/>
      <c r="M373" s="45">
        <f>'[1]2022-23'!M376*1.06</f>
        <v>29.927899245309419</v>
      </c>
      <c r="N373" s="45">
        <f t="shared" si="49"/>
        <v>6673.9215317040007</v>
      </c>
      <c r="O373" s="45">
        <f>'[1]2022-23'!O376*1.06</f>
        <v>27.708400000000001</v>
      </c>
      <c r="P373" s="45">
        <f t="shared" si="50"/>
        <v>6178.9732000000004</v>
      </c>
      <c r="Q373" s="45"/>
      <c r="R373" s="45"/>
      <c r="S373" s="45"/>
      <c r="T373" s="45"/>
      <c r="U373" s="50"/>
      <c r="V373" s="50"/>
      <c r="W373" s="50"/>
      <c r="X373" s="50">
        <f t="shared" si="46"/>
        <v>2133.5468000000001</v>
      </c>
      <c r="Y373" s="50">
        <f t="shared" si="47"/>
        <v>2133.5468000000001</v>
      </c>
      <c r="Z373" s="50">
        <f t="shared" si="51"/>
        <v>1911.8796</v>
      </c>
      <c r="AA373" s="50"/>
      <c r="AB373" s="50"/>
      <c r="AC373" s="50"/>
    </row>
    <row r="374" spans="1:29" x14ac:dyDescent="0.25">
      <c r="A374" s="78" t="s">
        <v>28</v>
      </c>
      <c r="B374" s="78" t="s">
        <v>42</v>
      </c>
      <c r="C374" s="79" t="s">
        <v>56</v>
      </c>
      <c r="D374" s="79" t="s">
        <v>53</v>
      </c>
      <c r="E374" s="78" t="s">
        <v>30</v>
      </c>
      <c r="F374" s="47" t="s">
        <v>31</v>
      </c>
      <c r="G374" s="48">
        <v>17.54</v>
      </c>
      <c r="H374" s="49"/>
      <c r="I374" s="45"/>
      <c r="J374" s="45"/>
      <c r="K374" s="45"/>
      <c r="L374" s="45"/>
      <c r="M374" s="45">
        <f>'[1]2022-23'!M377*1.06</f>
        <v>29.515118709309416</v>
      </c>
      <c r="N374" s="45">
        <f t="shared" si="49"/>
        <v>6581.8714721759998</v>
      </c>
      <c r="O374" s="45">
        <f>'[1]2022-23'!O377*1.06</f>
        <v>27.326800000000002</v>
      </c>
      <c r="P374" s="45">
        <f t="shared" si="50"/>
        <v>6093.8764000000001</v>
      </c>
      <c r="Q374" s="45"/>
      <c r="R374" s="45"/>
      <c r="S374" s="45"/>
      <c r="T374" s="45"/>
      <c r="U374" s="50"/>
      <c r="V374" s="50"/>
      <c r="W374" s="50"/>
      <c r="X374" s="50">
        <f t="shared" si="46"/>
        <v>2104.1636000000003</v>
      </c>
      <c r="Y374" s="50">
        <f t="shared" si="47"/>
        <v>2104.1636000000003</v>
      </c>
      <c r="Z374" s="50">
        <f t="shared" si="51"/>
        <v>1885.5492000000002</v>
      </c>
      <c r="AA374" s="50"/>
      <c r="AB374" s="50"/>
      <c r="AC374" s="50"/>
    </row>
    <row r="375" spans="1:29" x14ac:dyDescent="0.25">
      <c r="A375" s="78" t="s">
        <v>28</v>
      </c>
      <c r="B375" s="78" t="s">
        <v>42</v>
      </c>
      <c r="C375" s="79" t="s">
        <v>56</v>
      </c>
      <c r="D375" s="79" t="s">
        <v>54</v>
      </c>
      <c r="E375" s="78" t="s">
        <v>30</v>
      </c>
      <c r="F375" s="47" t="s">
        <v>31</v>
      </c>
      <c r="G375" s="48">
        <v>14.580000000000002</v>
      </c>
      <c r="H375" s="49"/>
      <c r="I375" s="45"/>
      <c r="J375" s="45"/>
      <c r="K375" s="45"/>
      <c r="L375" s="45"/>
      <c r="M375" s="45">
        <f>'[1]2022-23'!M378*1.06</f>
        <v>28.313198913309414</v>
      </c>
      <c r="N375" s="45">
        <f t="shared" si="49"/>
        <v>6313.843357667999</v>
      </c>
      <c r="O375" s="45">
        <f>'[1]2022-23'!O378*1.06</f>
        <v>26.213800000000003</v>
      </c>
      <c r="P375" s="45">
        <f t="shared" si="50"/>
        <v>5845.6774000000005</v>
      </c>
      <c r="Q375" s="45"/>
      <c r="R375" s="45"/>
      <c r="S375" s="45"/>
      <c r="T375" s="45"/>
      <c r="U375" s="50"/>
      <c r="V375" s="50"/>
      <c r="W375" s="50"/>
      <c r="X375" s="50">
        <f t="shared" si="46"/>
        <v>2018.4626000000003</v>
      </c>
      <c r="Y375" s="50">
        <f t="shared" si="47"/>
        <v>2018.4626000000003</v>
      </c>
      <c r="Z375" s="50">
        <f t="shared" si="51"/>
        <v>1808.7522000000001</v>
      </c>
      <c r="AA375" s="50"/>
      <c r="AB375" s="50"/>
      <c r="AC375" s="50"/>
    </row>
    <row r="376" spans="1:29" x14ac:dyDescent="0.25">
      <c r="A376" s="78" t="s">
        <v>28</v>
      </c>
      <c r="B376" s="78" t="s">
        <v>42</v>
      </c>
      <c r="C376" s="79" t="s">
        <v>56</v>
      </c>
      <c r="D376" s="79" t="s">
        <v>55</v>
      </c>
      <c r="E376" s="78" t="s">
        <v>30</v>
      </c>
      <c r="F376" s="47" t="s">
        <v>31</v>
      </c>
      <c r="G376" s="48">
        <v>18.419999999999998</v>
      </c>
      <c r="H376" s="49"/>
      <c r="I376" s="45"/>
      <c r="J376" s="45"/>
      <c r="K376" s="45"/>
      <c r="L376" s="45"/>
      <c r="M376" s="45">
        <f>'[1]2022-23'!M379*1.06</f>
        <v>29.927899245309419</v>
      </c>
      <c r="N376" s="45">
        <f t="shared" si="49"/>
        <v>6673.9215317040007</v>
      </c>
      <c r="O376" s="45">
        <f>'[1]2022-23'!O379*1.06</f>
        <v>27.708400000000001</v>
      </c>
      <c r="P376" s="45">
        <f t="shared" si="50"/>
        <v>6178.9732000000004</v>
      </c>
      <c r="Q376" s="45"/>
      <c r="R376" s="45"/>
      <c r="S376" s="45"/>
      <c r="T376" s="45"/>
      <c r="U376" s="50"/>
      <c r="V376" s="50"/>
      <c r="W376" s="50"/>
      <c r="X376" s="50">
        <f t="shared" si="46"/>
        <v>2133.5468000000001</v>
      </c>
      <c r="Y376" s="50">
        <f t="shared" si="47"/>
        <v>2133.5468000000001</v>
      </c>
      <c r="Z376" s="50">
        <f t="shared" si="51"/>
        <v>1911.8796</v>
      </c>
      <c r="AA376" s="50"/>
      <c r="AB376" s="50"/>
      <c r="AC376" s="50"/>
    </row>
    <row r="377" spans="1:29" x14ac:dyDescent="0.25">
      <c r="A377" s="78" t="s">
        <v>28</v>
      </c>
      <c r="B377" s="78" t="s">
        <v>42</v>
      </c>
      <c r="C377" s="79" t="s">
        <v>56</v>
      </c>
      <c r="D377" s="79" t="s">
        <v>45</v>
      </c>
      <c r="E377" s="78" t="s">
        <v>30</v>
      </c>
      <c r="F377" s="47" t="s">
        <v>31</v>
      </c>
      <c r="G377" s="48">
        <v>18.62</v>
      </c>
      <c r="H377" s="49"/>
      <c r="I377" s="45"/>
      <c r="J377" s="45"/>
      <c r="K377" s="45"/>
      <c r="L377" s="45"/>
      <c r="M377" s="45">
        <f>'[1]2022-23'!M369*1.06</f>
        <v>29.927899245309419</v>
      </c>
      <c r="N377" s="45">
        <f>M377*223</f>
        <v>6673.9215317040007</v>
      </c>
      <c r="O377" s="45">
        <f>'[1]2022-23'!O369*1.06</f>
        <v>27.708400000000001</v>
      </c>
      <c r="P377" s="45">
        <f>O377*223</f>
        <v>6178.9732000000004</v>
      </c>
      <c r="Q377" s="45"/>
      <c r="R377" s="45"/>
      <c r="S377" s="45"/>
      <c r="T377" s="45"/>
      <c r="U377" s="50"/>
      <c r="V377" s="50"/>
      <c r="W377" s="50"/>
      <c r="X377" s="50">
        <f>O377*77</f>
        <v>2133.5468000000001</v>
      </c>
      <c r="Y377" s="50">
        <f>O377*77</f>
        <v>2133.5468000000001</v>
      </c>
      <c r="Z377" s="50">
        <f>O377*69</f>
        <v>1911.8796</v>
      </c>
      <c r="AA377" s="50"/>
      <c r="AB377" s="50"/>
      <c r="AC377" s="50"/>
    </row>
    <row r="378" spans="1:29" x14ac:dyDescent="0.25">
      <c r="A378" s="78" t="s">
        <v>28</v>
      </c>
      <c r="B378" s="78" t="s">
        <v>42</v>
      </c>
      <c r="C378" s="79" t="s">
        <v>56</v>
      </c>
      <c r="D378" s="79" t="s">
        <v>46</v>
      </c>
      <c r="E378" s="78" t="s">
        <v>30</v>
      </c>
      <c r="F378" s="47" t="s">
        <v>31</v>
      </c>
      <c r="G378" s="48">
        <v>17.420000000000002</v>
      </c>
      <c r="H378" s="49"/>
      <c r="I378" s="45"/>
      <c r="J378" s="45"/>
      <c r="K378" s="45"/>
      <c r="L378" s="45"/>
      <c r="M378" s="45">
        <f>'[1]2022-23'!M370*1.06</f>
        <v>29.515118709309416</v>
      </c>
      <c r="N378" s="45">
        <f>M378*223</f>
        <v>6581.8714721759998</v>
      </c>
      <c r="O378" s="45">
        <f>'[1]2022-23'!O370*1.06</f>
        <v>27.326800000000002</v>
      </c>
      <c r="P378" s="45">
        <f>O378*223</f>
        <v>6093.8764000000001</v>
      </c>
      <c r="Q378" s="45"/>
      <c r="R378" s="45"/>
      <c r="S378" s="45"/>
      <c r="T378" s="45"/>
      <c r="U378" s="50"/>
      <c r="V378" s="50"/>
      <c r="W378" s="50"/>
      <c r="X378" s="50">
        <f>O378*77</f>
        <v>2104.1636000000003</v>
      </c>
      <c r="Y378" s="50">
        <f>O378*77</f>
        <v>2104.1636000000003</v>
      </c>
      <c r="Z378" s="50">
        <f>O378*69</f>
        <v>1885.5492000000002</v>
      </c>
      <c r="AA378" s="50"/>
      <c r="AB378" s="50"/>
      <c r="AC378" s="50"/>
    </row>
    <row r="379" spans="1:29" x14ac:dyDescent="0.25">
      <c r="A379" s="78" t="s">
        <v>28</v>
      </c>
      <c r="B379" s="78" t="s">
        <v>42</v>
      </c>
      <c r="C379" s="79" t="s">
        <v>56</v>
      </c>
      <c r="D379" s="79" t="s">
        <v>47</v>
      </c>
      <c r="E379" s="78" t="s">
        <v>30</v>
      </c>
      <c r="F379" s="47" t="s">
        <v>31</v>
      </c>
      <c r="G379" s="48">
        <v>14.71</v>
      </c>
      <c r="H379" s="49"/>
      <c r="I379" s="45"/>
      <c r="J379" s="45"/>
      <c r="K379" s="45"/>
      <c r="L379" s="45"/>
      <c r="M379" s="45">
        <f>'[1]2022-23'!M371*1.06</f>
        <v>28.313198913309414</v>
      </c>
      <c r="N379" s="45">
        <f>M379*223</f>
        <v>6313.843357667999</v>
      </c>
      <c r="O379" s="45">
        <f>'[1]2022-23'!O371*1.06</f>
        <v>26.213800000000003</v>
      </c>
      <c r="P379" s="45">
        <f>O379*223</f>
        <v>5845.6774000000005</v>
      </c>
      <c r="Q379" s="45"/>
      <c r="R379" s="45"/>
      <c r="S379" s="45"/>
      <c r="T379" s="45"/>
      <c r="U379" s="50"/>
      <c r="V379" s="50"/>
      <c r="W379" s="50"/>
      <c r="X379" s="50">
        <f>O379*77</f>
        <v>2018.4626000000003</v>
      </c>
      <c r="Y379" s="50">
        <f>O379*77</f>
        <v>2018.4626000000003</v>
      </c>
      <c r="Z379" s="50">
        <f>O379*69</f>
        <v>1808.7522000000001</v>
      </c>
      <c r="AA379" s="50"/>
      <c r="AB379" s="50"/>
      <c r="AC379" s="50"/>
    </row>
    <row r="380" spans="1:29" x14ac:dyDescent="0.25">
      <c r="A380" s="78" t="s">
        <v>28</v>
      </c>
      <c r="B380" s="78" t="s">
        <v>42</v>
      </c>
      <c r="C380" s="79" t="s">
        <v>58</v>
      </c>
      <c r="D380" s="79" t="s">
        <v>44</v>
      </c>
      <c r="E380" s="78" t="s">
        <v>30</v>
      </c>
      <c r="F380" s="47" t="s">
        <v>31</v>
      </c>
      <c r="G380" s="48">
        <v>18.5</v>
      </c>
      <c r="H380" s="49"/>
      <c r="I380" s="45"/>
      <c r="J380" s="45"/>
      <c r="K380" s="45"/>
      <c r="L380" s="45"/>
      <c r="M380" s="45">
        <f>'[1]2022-23'!M380*1.06</f>
        <v>29.927899245309419</v>
      </c>
      <c r="N380" s="45">
        <f t="shared" si="49"/>
        <v>6673.9215317040007</v>
      </c>
      <c r="O380" s="45">
        <f>'[1]2022-23'!O380*1.06</f>
        <v>27.708400000000001</v>
      </c>
      <c r="P380" s="45">
        <f t="shared" si="50"/>
        <v>6178.9732000000004</v>
      </c>
      <c r="Q380" s="45"/>
      <c r="R380" s="45"/>
      <c r="S380" s="45"/>
      <c r="T380" s="45"/>
      <c r="U380" s="50"/>
      <c r="V380" s="50"/>
      <c r="W380" s="50"/>
      <c r="X380" s="50">
        <f t="shared" si="46"/>
        <v>2133.5468000000001</v>
      </c>
      <c r="Y380" s="50">
        <f t="shared" si="47"/>
        <v>2133.5468000000001</v>
      </c>
      <c r="Z380" s="50">
        <f t="shared" si="51"/>
        <v>1911.8796</v>
      </c>
      <c r="AA380" s="50"/>
      <c r="AB380" s="50"/>
      <c r="AC380" s="50"/>
    </row>
    <row r="381" spans="1:29" x14ac:dyDescent="0.25">
      <c r="A381" s="78" t="s">
        <v>28</v>
      </c>
      <c r="B381" s="78" t="s">
        <v>42</v>
      </c>
      <c r="C381" s="79" t="s">
        <v>58</v>
      </c>
      <c r="D381" s="79" t="s">
        <v>48</v>
      </c>
      <c r="E381" s="78" t="s">
        <v>30</v>
      </c>
      <c r="F381" s="47" t="s">
        <v>31</v>
      </c>
      <c r="G381" s="48">
        <v>18.600000000000001</v>
      </c>
      <c r="H381" s="49"/>
      <c r="I381" s="45"/>
      <c r="J381" s="45"/>
      <c r="K381" s="45"/>
      <c r="L381" s="45"/>
      <c r="M381" s="45">
        <f>'[1]2022-23'!M384*1.06</f>
        <v>29.927899245309419</v>
      </c>
      <c r="N381" s="45">
        <f t="shared" si="49"/>
        <v>6673.9215317040007</v>
      </c>
      <c r="O381" s="45">
        <f>'[1]2022-23'!O384*1.06</f>
        <v>27.708400000000001</v>
      </c>
      <c r="P381" s="45">
        <f t="shared" si="50"/>
        <v>6178.9732000000004</v>
      </c>
      <c r="Q381" s="45"/>
      <c r="R381" s="45"/>
      <c r="S381" s="45"/>
      <c r="T381" s="45"/>
      <c r="U381" s="50"/>
      <c r="V381" s="50"/>
      <c r="W381" s="50"/>
      <c r="X381" s="50">
        <f t="shared" si="46"/>
        <v>2133.5468000000001</v>
      </c>
      <c r="Y381" s="50">
        <f t="shared" si="47"/>
        <v>2133.5468000000001</v>
      </c>
      <c r="Z381" s="50">
        <f t="shared" si="51"/>
        <v>1911.8796</v>
      </c>
      <c r="AA381" s="50"/>
      <c r="AB381" s="50"/>
      <c r="AC381" s="50"/>
    </row>
    <row r="382" spans="1:29" x14ac:dyDescent="0.25">
      <c r="A382" s="78" t="s">
        <v>28</v>
      </c>
      <c r="B382" s="78" t="s">
        <v>42</v>
      </c>
      <c r="C382" s="79" t="s">
        <v>58</v>
      </c>
      <c r="D382" s="79" t="s">
        <v>49</v>
      </c>
      <c r="E382" s="78" t="s">
        <v>30</v>
      </c>
      <c r="F382" s="47" t="s">
        <v>31</v>
      </c>
      <c r="G382" s="48">
        <v>18.619999999999997</v>
      </c>
      <c r="H382" s="49"/>
      <c r="I382" s="45"/>
      <c r="J382" s="45"/>
      <c r="K382" s="45"/>
      <c r="L382" s="45"/>
      <c r="M382" s="45">
        <f>'[1]2022-23'!M385*1.06</f>
        <v>29.927899245309419</v>
      </c>
      <c r="N382" s="45">
        <f t="shared" si="49"/>
        <v>6673.9215317040007</v>
      </c>
      <c r="O382" s="45">
        <f>'[1]2022-23'!O385*1.06</f>
        <v>27.708400000000001</v>
      </c>
      <c r="P382" s="45">
        <f t="shared" si="50"/>
        <v>6178.9732000000004</v>
      </c>
      <c r="Q382" s="45"/>
      <c r="R382" s="45"/>
      <c r="S382" s="45"/>
      <c r="T382" s="45"/>
      <c r="U382" s="50"/>
      <c r="V382" s="50"/>
      <c r="W382" s="50"/>
      <c r="X382" s="50">
        <f t="shared" si="46"/>
        <v>2133.5468000000001</v>
      </c>
      <c r="Y382" s="50">
        <f t="shared" si="47"/>
        <v>2133.5468000000001</v>
      </c>
      <c r="Z382" s="50">
        <f t="shared" si="51"/>
        <v>1911.8796</v>
      </c>
      <c r="AA382" s="50"/>
      <c r="AB382" s="50"/>
      <c r="AC382" s="50"/>
    </row>
    <row r="383" spans="1:29" ht="45" x14ac:dyDescent="0.25">
      <c r="A383" s="78" t="s">
        <v>28</v>
      </c>
      <c r="B383" s="78" t="s">
        <v>42</v>
      </c>
      <c r="C383" s="79" t="s">
        <v>58</v>
      </c>
      <c r="D383" s="79" t="s">
        <v>50</v>
      </c>
      <c r="E383" s="78" t="s">
        <v>30</v>
      </c>
      <c r="F383" s="47" t="s">
        <v>31</v>
      </c>
      <c r="G383" s="48">
        <v>18.499999999999996</v>
      </c>
      <c r="H383" s="49" t="s">
        <v>57</v>
      </c>
      <c r="I383" s="45"/>
      <c r="J383" s="45"/>
      <c r="K383" s="45"/>
      <c r="L383" s="45"/>
      <c r="M383" s="45">
        <f>'[1]2022-23'!M386*1.06</f>
        <v>28.96879152930941</v>
      </c>
      <c r="N383" s="45">
        <v>25.3</v>
      </c>
      <c r="O383" s="45">
        <f>'[1]2022-23'!O386*1.06</f>
        <v>26.818000000000001</v>
      </c>
      <c r="P383" s="45">
        <f t="shared" si="50"/>
        <v>5980.4140000000007</v>
      </c>
      <c r="Q383" s="45"/>
      <c r="R383" s="45"/>
      <c r="S383" s="45"/>
      <c r="T383" s="45"/>
      <c r="U383" s="50"/>
      <c r="V383" s="50"/>
      <c r="W383" s="50"/>
      <c r="X383" s="50">
        <f t="shared" si="46"/>
        <v>2064.9860000000003</v>
      </c>
      <c r="Y383" s="50">
        <f t="shared" si="47"/>
        <v>2064.9860000000003</v>
      </c>
      <c r="Z383" s="50">
        <f t="shared" si="51"/>
        <v>1850.442</v>
      </c>
      <c r="AA383" s="50"/>
      <c r="AB383" s="50"/>
      <c r="AC383" s="50"/>
    </row>
    <row r="384" spans="1:29" x14ac:dyDescent="0.25">
      <c r="A384" s="78" t="s">
        <v>28</v>
      </c>
      <c r="B384" s="78" t="s">
        <v>42</v>
      </c>
      <c r="C384" s="79" t="s">
        <v>58</v>
      </c>
      <c r="D384" s="79" t="s">
        <v>51</v>
      </c>
      <c r="E384" s="78" t="s">
        <v>30</v>
      </c>
      <c r="F384" s="47" t="s">
        <v>31</v>
      </c>
      <c r="G384" s="48">
        <v>18.689999999999998</v>
      </c>
      <c r="H384" s="49"/>
      <c r="I384" s="45"/>
      <c r="J384" s="45"/>
      <c r="K384" s="45"/>
      <c r="L384" s="45"/>
      <c r="M384" s="45">
        <f>'[1]2022-23'!M387*1.06</f>
        <v>29.927899245309419</v>
      </c>
      <c r="N384" s="45">
        <f t="shared" ref="N384:N427" si="52">M384*223</f>
        <v>6673.9215317040007</v>
      </c>
      <c r="O384" s="45">
        <f>'[1]2022-23'!O387*1.06</f>
        <v>27.708400000000001</v>
      </c>
      <c r="P384" s="45">
        <f t="shared" si="50"/>
        <v>6178.9732000000004</v>
      </c>
      <c r="Q384" s="45"/>
      <c r="R384" s="45"/>
      <c r="S384" s="45"/>
      <c r="T384" s="45"/>
      <c r="U384" s="50"/>
      <c r="V384" s="50"/>
      <c r="W384" s="50"/>
      <c r="X384" s="50">
        <f t="shared" si="46"/>
        <v>2133.5468000000001</v>
      </c>
      <c r="Y384" s="50">
        <f t="shared" si="47"/>
        <v>2133.5468000000001</v>
      </c>
      <c r="Z384" s="50">
        <f t="shared" si="51"/>
        <v>1911.8796</v>
      </c>
      <c r="AA384" s="50"/>
      <c r="AB384" s="50"/>
      <c r="AC384" s="50"/>
    </row>
    <row r="385" spans="1:29" x14ac:dyDescent="0.25">
      <c r="A385" s="78" t="s">
        <v>28</v>
      </c>
      <c r="B385" s="78" t="s">
        <v>42</v>
      </c>
      <c r="C385" s="79" t="s">
        <v>58</v>
      </c>
      <c r="D385" s="79" t="s">
        <v>52</v>
      </c>
      <c r="E385" s="78" t="s">
        <v>30</v>
      </c>
      <c r="F385" s="47" t="s">
        <v>31</v>
      </c>
      <c r="G385" s="48">
        <v>18.55</v>
      </c>
      <c r="H385" s="49"/>
      <c r="I385" s="45"/>
      <c r="J385" s="45"/>
      <c r="K385" s="45"/>
      <c r="L385" s="45"/>
      <c r="M385" s="45">
        <f>'[1]2022-23'!M388*1.06</f>
        <v>29.927899245309419</v>
      </c>
      <c r="N385" s="45">
        <f t="shared" si="52"/>
        <v>6673.9215317040007</v>
      </c>
      <c r="O385" s="45">
        <f>'[1]2022-23'!O388*1.06</f>
        <v>27.708400000000001</v>
      </c>
      <c r="P385" s="45">
        <f t="shared" si="50"/>
        <v>6178.9732000000004</v>
      </c>
      <c r="Q385" s="45"/>
      <c r="R385" s="45"/>
      <c r="S385" s="45"/>
      <c r="T385" s="45"/>
      <c r="U385" s="50"/>
      <c r="V385" s="50"/>
      <c r="W385" s="50"/>
      <c r="X385" s="50">
        <f t="shared" si="46"/>
        <v>2133.5468000000001</v>
      </c>
      <c r="Y385" s="50">
        <f t="shared" si="47"/>
        <v>2133.5468000000001</v>
      </c>
      <c r="Z385" s="50">
        <f t="shared" si="51"/>
        <v>1911.8796</v>
      </c>
      <c r="AA385" s="50"/>
      <c r="AB385" s="50"/>
      <c r="AC385" s="50"/>
    </row>
    <row r="386" spans="1:29" x14ac:dyDescent="0.25">
      <c r="A386" s="78" t="s">
        <v>28</v>
      </c>
      <c r="B386" s="78" t="s">
        <v>42</v>
      </c>
      <c r="C386" s="79" t="s">
        <v>58</v>
      </c>
      <c r="D386" s="79" t="s">
        <v>53</v>
      </c>
      <c r="E386" s="78" t="s">
        <v>30</v>
      </c>
      <c r="F386" s="47" t="s">
        <v>31</v>
      </c>
      <c r="G386" s="48">
        <v>18.659999999999997</v>
      </c>
      <c r="H386" s="49"/>
      <c r="I386" s="45"/>
      <c r="J386" s="45"/>
      <c r="K386" s="45"/>
      <c r="L386" s="45"/>
      <c r="M386" s="45">
        <f>'[1]2022-23'!M389*1.06</f>
        <v>29.927899245309419</v>
      </c>
      <c r="N386" s="45">
        <f t="shared" si="52"/>
        <v>6673.9215317040007</v>
      </c>
      <c r="O386" s="45">
        <f>'[1]2022-23'!O389*1.06</f>
        <v>27.708400000000001</v>
      </c>
      <c r="P386" s="45">
        <f t="shared" si="50"/>
        <v>6178.9732000000004</v>
      </c>
      <c r="Q386" s="45"/>
      <c r="R386" s="45"/>
      <c r="S386" s="45"/>
      <c r="T386" s="45"/>
      <c r="U386" s="50"/>
      <c r="V386" s="50"/>
      <c r="W386" s="50"/>
      <c r="X386" s="50">
        <f t="shared" si="46"/>
        <v>2133.5468000000001</v>
      </c>
      <c r="Y386" s="50">
        <f t="shared" si="47"/>
        <v>2133.5468000000001</v>
      </c>
      <c r="Z386" s="50">
        <f t="shared" si="51"/>
        <v>1911.8796</v>
      </c>
      <c r="AA386" s="50"/>
      <c r="AB386" s="50"/>
      <c r="AC386" s="50"/>
    </row>
    <row r="387" spans="1:29" x14ac:dyDescent="0.25">
      <c r="A387" s="78" t="s">
        <v>28</v>
      </c>
      <c r="B387" s="78" t="s">
        <v>42</v>
      </c>
      <c r="C387" s="79" t="s">
        <v>58</v>
      </c>
      <c r="D387" s="79" t="s">
        <v>54</v>
      </c>
      <c r="E387" s="78" t="s">
        <v>30</v>
      </c>
      <c r="F387" s="47" t="s">
        <v>31</v>
      </c>
      <c r="G387" s="48">
        <v>18.580000000000002</v>
      </c>
      <c r="H387" s="49"/>
      <c r="I387" s="45"/>
      <c r="J387" s="45"/>
      <c r="K387" s="45"/>
      <c r="L387" s="45"/>
      <c r="M387" s="45">
        <f>'[1]2022-23'!M390*1.06</f>
        <v>29.927899245309419</v>
      </c>
      <c r="N387" s="45">
        <f t="shared" si="52"/>
        <v>6673.9215317040007</v>
      </c>
      <c r="O387" s="45">
        <f>'[1]2022-23'!O390*1.06</f>
        <v>27.708400000000001</v>
      </c>
      <c r="P387" s="45">
        <f t="shared" si="50"/>
        <v>6178.9732000000004</v>
      </c>
      <c r="Q387" s="45"/>
      <c r="R387" s="45"/>
      <c r="S387" s="45"/>
      <c r="T387" s="45"/>
      <c r="U387" s="50"/>
      <c r="V387" s="50"/>
      <c r="W387" s="50"/>
      <c r="X387" s="50">
        <f t="shared" si="46"/>
        <v>2133.5468000000001</v>
      </c>
      <c r="Y387" s="50">
        <f t="shared" si="47"/>
        <v>2133.5468000000001</v>
      </c>
      <c r="Z387" s="50">
        <f t="shared" si="51"/>
        <v>1911.8796</v>
      </c>
      <c r="AA387" s="50"/>
      <c r="AB387" s="50"/>
      <c r="AC387" s="50"/>
    </row>
    <row r="388" spans="1:29" x14ac:dyDescent="0.25">
      <c r="A388" s="78" t="s">
        <v>28</v>
      </c>
      <c r="B388" s="78" t="s">
        <v>42</v>
      </c>
      <c r="C388" s="79" t="s">
        <v>58</v>
      </c>
      <c r="D388" s="79" t="s">
        <v>55</v>
      </c>
      <c r="E388" s="78" t="s">
        <v>30</v>
      </c>
      <c r="F388" s="47" t="s">
        <v>31</v>
      </c>
      <c r="G388" s="48">
        <v>18.61</v>
      </c>
      <c r="H388" s="49"/>
      <c r="I388" s="45"/>
      <c r="J388" s="45"/>
      <c r="K388" s="45"/>
      <c r="L388" s="45"/>
      <c r="M388" s="45">
        <f>'[1]2022-23'!M391*1.06</f>
        <v>29.927899245309419</v>
      </c>
      <c r="N388" s="45">
        <f t="shared" si="52"/>
        <v>6673.9215317040007</v>
      </c>
      <c r="O388" s="45">
        <f>'[1]2022-23'!O391*1.06</f>
        <v>27.708400000000001</v>
      </c>
      <c r="P388" s="45">
        <f t="shared" si="50"/>
        <v>6178.9732000000004</v>
      </c>
      <c r="Q388" s="45"/>
      <c r="R388" s="45"/>
      <c r="S388" s="45"/>
      <c r="T388" s="45"/>
      <c r="U388" s="50"/>
      <c r="V388" s="50"/>
      <c r="W388" s="50"/>
      <c r="X388" s="50">
        <f t="shared" si="46"/>
        <v>2133.5468000000001</v>
      </c>
      <c r="Y388" s="50">
        <f t="shared" si="47"/>
        <v>2133.5468000000001</v>
      </c>
      <c r="Z388" s="50">
        <f t="shared" si="51"/>
        <v>1911.8796</v>
      </c>
      <c r="AA388" s="50"/>
      <c r="AB388" s="50"/>
      <c r="AC388" s="50"/>
    </row>
    <row r="389" spans="1:29" x14ac:dyDescent="0.25">
      <c r="A389" s="78" t="s">
        <v>28</v>
      </c>
      <c r="B389" s="78" t="s">
        <v>42</v>
      </c>
      <c r="C389" s="79" t="s">
        <v>58</v>
      </c>
      <c r="D389" s="79" t="s">
        <v>45</v>
      </c>
      <c r="E389" s="78" t="s">
        <v>30</v>
      </c>
      <c r="F389" s="47" t="s">
        <v>31</v>
      </c>
      <c r="G389" s="48">
        <v>18.55</v>
      </c>
      <c r="H389" s="49"/>
      <c r="I389" s="45"/>
      <c r="J389" s="45"/>
      <c r="K389" s="45"/>
      <c r="L389" s="45"/>
      <c r="M389" s="45">
        <f>'[1]2022-23'!M381*1.06</f>
        <v>29.927899245309419</v>
      </c>
      <c r="N389" s="45">
        <f>M389*223</f>
        <v>6673.9215317040007</v>
      </c>
      <c r="O389" s="45">
        <f>'[1]2022-23'!O381*1.06</f>
        <v>27.708400000000001</v>
      </c>
      <c r="P389" s="45">
        <f>O389*223</f>
        <v>6178.9732000000004</v>
      </c>
      <c r="Q389" s="45"/>
      <c r="R389" s="45"/>
      <c r="S389" s="45"/>
      <c r="T389" s="45"/>
      <c r="U389" s="50"/>
      <c r="V389" s="50"/>
      <c r="W389" s="50"/>
      <c r="X389" s="50">
        <f>O389*77</f>
        <v>2133.5468000000001</v>
      </c>
      <c r="Y389" s="50">
        <f>O389*77</f>
        <v>2133.5468000000001</v>
      </c>
      <c r="Z389" s="50">
        <f>O389*69</f>
        <v>1911.8796</v>
      </c>
      <c r="AA389" s="50"/>
      <c r="AB389" s="50"/>
      <c r="AC389" s="50"/>
    </row>
    <row r="390" spans="1:29" x14ac:dyDescent="0.25">
      <c r="A390" s="78" t="s">
        <v>28</v>
      </c>
      <c r="B390" s="78" t="s">
        <v>42</v>
      </c>
      <c r="C390" s="79" t="s">
        <v>58</v>
      </c>
      <c r="D390" s="79" t="s">
        <v>46</v>
      </c>
      <c r="E390" s="78" t="s">
        <v>30</v>
      </c>
      <c r="F390" s="47" t="s">
        <v>31</v>
      </c>
      <c r="G390" s="48">
        <v>18.580000000000002</v>
      </c>
      <c r="H390" s="49"/>
      <c r="I390" s="45"/>
      <c r="J390" s="45"/>
      <c r="K390" s="45"/>
      <c r="L390" s="45"/>
      <c r="M390" s="45">
        <f>'[1]2022-23'!M382*1.06</f>
        <v>29.927899245309419</v>
      </c>
      <c r="N390" s="45">
        <f>M390*223</f>
        <v>6673.9215317040007</v>
      </c>
      <c r="O390" s="45">
        <f>'[1]2022-23'!O382*1.06</f>
        <v>27.708400000000001</v>
      </c>
      <c r="P390" s="45">
        <f>O390*223</f>
        <v>6178.9732000000004</v>
      </c>
      <c r="Q390" s="45"/>
      <c r="R390" s="45"/>
      <c r="S390" s="45"/>
      <c r="T390" s="45"/>
      <c r="U390" s="50"/>
      <c r="V390" s="50"/>
      <c r="W390" s="50"/>
      <c r="X390" s="50">
        <f>O390*77</f>
        <v>2133.5468000000001</v>
      </c>
      <c r="Y390" s="50">
        <f>O390*77</f>
        <v>2133.5468000000001</v>
      </c>
      <c r="Z390" s="50">
        <f>O390*69</f>
        <v>1911.8796</v>
      </c>
      <c r="AA390" s="50"/>
      <c r="AB390" s="50"/>
      <c r="AC390" s="50"/>
    </row>
    <row r="391" spans="1:29" x14ac:dyDescent="0.25">
      <c r="A391" s="78" t="s">
        <v>28</v>
      </c>
      <c r="B391" s="78" t="s">
        <v>42</v>
      </c>
      <c r="C391" s="79" t="s">
        <v>58</v>
      </c>
      <c r="D391" s="79" t="s">
        <v>47</v>
      </c>
      <c r="E391" s="78" t="s">
        <v>30</v>
      </c>
      <c r="F391" s="47" t="s">
        <v>31</v>
      </c>
      <c r="G391" s="48">
        <v>18.46</v>
      </c>
      <c r="H391" s="49"/>
      <c r="I391" s="45"/>
      <c r="J391" s="45"/>
      <c r="K391" s="45"/>
      <c r="L391" s="45"/>
      <c r="M391" s="45">
        <f>'[1]2022-23'!M383*1.06</f>
        <v>29.927899245309419</v>
      </c>
      <c r="N391" s="45">
        <f>M391*223</f>
        <v>6673.9215317040007</v>
      </c>
      <c r="O391" s="45">
        <f>'[1]2022-23'!O383*1.06</f>
        <v>27.708400000000001</v>
      </c>
      <c r="P391" s="45">
        <f>O391*223</f>
        <v>6178.9732000000004</v>
      </c>
      <c r="Q391" s="45"/>
      <c r="R391" s="45"/>
      <c r="S391" s="45"/>
      <c r="T391" s="45"/>
      <c r="U391" s="50"/>
      <c r="V391" s="50"/>
      <c r="W391" s="50"/>
      <c r="X391" s="50">
        <f>O391*77</f>
        <v>2133.5468000000001</v>
      </c>
      <c r="Y391" s="50">
        <f>O391*77</f>
        <v>2133.5468000000001</v>
      </c>
      <c r="Z391" s="50">
        <f>O391*69</f>
        <v>1911.8796</v>
      </c>
      <c r="AA391" s="50"/>
      <c r="AB391" s="50"/>
      <c r="AC391" s="50"/>
    </row>
    <row r="392" spans="1:29" x14ac:dyDescent="0.25">
      <c r="A392" s="78" t="s">
        <v>28</v>
      </c>
      <c r="B392" s="78" t="s">
        <v>42</v>
      </c>
      <c r="C392" s="79" t="s">
        <v>59</v>
      </c>
      <c r="D392" s="79" t="s">
        <v>44</v>
      </c>
      <c r="E392" s="78" t="s">
        <v>30</v>
      </c>
      <c r="F392" s="47" t="s">
        <v>31</v>
      </c>
      <c r="G392" s="48">
        <v>17.670000000000002</v>
      </c>
      <c r="H392" s="49"/>
      <c r="I392" s="45"/>
      <c r="J392" s="45"/>
      <c r="K392" s="45"/>
      <c r="L392" s="45"/>
      <c r="M392" s="45">
        <f>'[1]2022-23'!M392*1.06</f>
        <v>29.515118709309416</v>
      </c>
      <c r="N392" s="45">
        <f t="shared" si="52"/>
        <v>6581.8714721759998</v>
      </c>
      <c r="O392" s="45">
        <f>'[1]2022-23'!O392*1.06</f>
        <v>27.326800000000002</v>
      </c>
      <c r="P392" s="45">
        <f t="shared" si="50"/>
        <v>6093.8764000000001</v>
      </c>
      <c r="Q392" s="45"/>
      <c r="R392" s="45"/>
      <c r="S392" s="45"/>
      <c r="T392" s="45"/>
      <c r="U392" s="50"/>
      <c r="V392" s="50"/>
      <c r="W392" s="50"/>
      <c r="X392" s="50">
        <f t="shared" ref="X392:X452" si="53">O392*77</f>
        <v>2104.1636000000003</v>
      </c>
      <c r="Y392" s="50">
        <f t="shared" ref="Y392:Y452" si="54">O392*77</f>
        <v>2104.1636000000003</v>
      </c>
      <c r="Z392" s="50">
        <f t="shared" si="51"/>
        <v>1885.5492000000002</v>
      </c>
      <c r="AA392" s="50"/>
      <c r="AB392" s="50"/>
      <c r="AC392" s="50"/>
    </row>
    <row r="393" spans="1:29" x14ac:dyDescent="0.25">
      <c r="A393" s="78" t="s">
        <v>28</v>
      </c>
      <c r="B393" s="78" t="s">
        <v>42</v>
      </c>
      <c r="C393" s="79" t="s">
        <v>59</v>
      </c>
      <c r="D393" s="79" t="s">
        <v>48</v>
      </c>
      <c r="E393" s="78" t="s">
        <v>30</v>
      </c>
      <c r="F393" s="47" t="s">
        <v>31</v>
      </c>
      <c r="G393" s="48">
        <v>18.64</v>
      </c>
      <c r="H393" s="49"/>
      <c r="I393" s="45"/>
      <c r="J393" s="45"/>
      <c r="K393" s="45"/>
      <c r="L393" s="45"/>
      <c r="M393" s="45">
        <f>'[1]2022-23'!M393*1.06</f>
        <v>29.927899245309419</v>
      </c>
      <c r="N393" s="45">
        <f t="shared" si="52"/>
        <v>6673.9215317040007</v>
      </c>
      <c r="O393" s="45">
        <f>'[1]2022-23'!O393*1.06</f>
        <v>27.708400000000001</v>
      </c>
      <c r="P393" s="45">
        <f t="shared" si="50"/>
        <v>6178.9732000000004</v>
      </c>
      <c r="Q393" s="45"/>
      <c r="R393" s="45"/>
      <c r="S393" s="45"/>
      <c r="T393" s="45"/>
      <c r="U393" s="50"/>
      <c r="V393" s="50"/>
      <c r="W393" s="50"/>
      <c r="X393" s="50">
        <f t="shared" si="53"/>
        <v>2133.5468000000001</v>
      </c>
      <c r="Y393" s="50">
        <f t="shared" si="54"/>
        <v>2133.5468000000001</v>
      </c>
      <c r="Z393" s="50">
        <f t="shared" si="51"/>
        <v>1911.8796</v>
      </c>
      <c r="AA393" s="50"/>
      <c r="AB393" s="50"/>
      <c r="AC393" s="50"/>
    </row>
    <row r="394" spans="1:29" ht="45" x14ac:dyDescent="0.25">
      <c r="A394" s="78" t="s">
        <v>28</v>
      </c>
      <c r="B394" s="78" t="s">
        <v>42</v>
      </c>
      <c r="C394" s="79" t="s">
        <v>59</v>
      </c>
      <c r="D394" s="79" t="s">
        <v>49</v>
      </c>
      <c r="E394" s="78" t="s">
        <v>30</v>
      </c>
      <c r="F394" s="47" t="s">
        <v>31</v>
      </c>
      <c r="G394" s="48">
        <v>18.740000000000002</v>
      </c>
      <c r="H394" s="49" t="s">
        <v>57</v>
      </c>
      <c r="I394" s="45"/>
      <c r="J394" s="45"/>
      <c r="K394" s="45"/>
      <c r="L394" s="45"/>
      <c r="M394" s="45">
        <f>'[1]2022-23'!M394*1.06</f>
        <v>28.96879152930941</v>
      </c>
      <c r="N394" s="45">
        <f t="shared" si="52"/>
        <v>6460.0405110359989</v>
      </c>
      <c r="O394" s="45">
        <f>'[1]2022-23'!O394*1.06</f>
        <v>26.818000000000001</v>
      </c>
      <c r="P394" s="45">
        <f t="shared" si="50"/>
        <v>5980.4140000000007</v>
      </c>
      <c r="Q394" s="45"/>
      <c r="R394" s="45"/>
      <c r="S394" s="45"/>
      <c r="T394" s="45"/>
      <c r="U394" s="50"/>
      <c r="V394" s="50"/>
      <c r="W394" s="50"/>
      <c r="X394" s="50">
        <f t="shared" si="53"/>
        <v>2064.9860000000003</v>
      </c>
      <c r="Y394" s="50">
        <f t="shared" si="54"/>
        <v>2064.9860000000003</v>
      </c>
      <c r="Z394" s="50">
        <f t="shared" si="51"/>
        <v>1850.442</v>
      </c>
      <c r="AA394" s="50"/>
      <c r="AB394" s="50"/>
      <c r="AC394" s="50"/>
    </row>
    <row r="395" spans="1:29" x14ac:dyDescent="0.25">
      <c r="A395" s="78" t="s">
        <v>28</v>
      </c>
      <c r="B395" s="78" t="s">
        <v>42</v>
      </c>
      <c r="C395" s="79" t="s">
        <v>59</v>
      </c>
      <c r="D395" s="79" t="s">
        <v>50</v>
      </c>
      <c r="E395" s="78" t="s">
        <v>30</v>
      </c>
      <c r="F395" s="47" t="s">
        <v>31</v>
      </c>
      <c r="G395" s="48">
        <v>17.670000000000002</v>
      </c>
      <c r="H395" s="49"/>
      <c r="I395" s="45"/>
      <c r="J395" s="45"/>
      <c r="K395" s="45"/>
      <c r="L395" s="45"/>
      <c r="M395" s="45">
        <f>'[1]2022-23'!M395*1.06</f>
        <v>29.515118709309416</v>
      </c>
      <c r="N395" s="45">
        <f t="shared" si="52"/>
        <v>6581.8714721759998</v>
      </c>
      <c r="O395" s="45">
        <f>'[1]2022-23'!O395*1.06</f>
        <v>27.326800000000002</v>
      </c>
      <c r="P395" s="45">
        <f t="shared" si="50"/>
        <v>6093.8764000000001</v>
      </c>
      <c r="Q395" s="45"/>
      <c r="R395" s="45"/>
      <c r="S395" s="45"/>
      <c r="T395" s="45"/>
      <c r="U395" s="50"/>
      <c r="V395" s="50"/>
      <c r="W395" s="50"/>
      <c r="X395" s="50">
        <f t="shared" si="53"/>
        <v>2104.1636000000003</v>
      </c>
      <c r="Y395" s="50">
        <f t="shared" si="54"/>
        <v>2104.1636000000003</v>
      </c>
      <c r="Z395" s="50">
        <f t="shared" si="51"/>
        <v>1885.5492000000002</v>
      </c>
      <c r="AA395" s="50"/>
      <c r="AB395" s="50"/>
      <c r="AC395" s="50"/>
    </row>
    <row r="396" spans="1:29" x14ac:dyDescent="0.25">
      <c r="A396" s="78" t="s">
        <v>28</v>
      </c>
      <c r="B396" s="78" t="s">
        <v>42</v>
      </c>
      <c r="C396" s="79" t="s">
        <v>59</v>
      </c>
      <c r="D396" s="79" t="s">
        <v>51</v>
      </c>
      <c r="E396" s="78" t="s">
        <v>30</v>
      </c>
      <c r="F396" s="47" t="s">
        <v>31</v>
      </c>
      <c r="G396" s="48">
        <v>18.84</v>
      </c>
      <c r="H396" s="49"/>
      <c r="I396" s="45"/>
      <c r="J396" s="45"/>
      <c r="K396" s="45"/>
      <c r="L396" s="45"/>
      <c r="M396" s="45">
        <f>'[1]2022-23'!M396*1.06</f>
        <v>29.927899245309419</v>
      </c>
      <c r="N396" s="45">
        <f t="shared" si="52"/>
        <v>6673.9215317040007</v>
      </c>
      <c r="O396" s="45">
        <f>'[1]2022-23'!O396*1.06</f>
        <v>27.708400000000001</v>
      </c>
      <c r="P396" s="45">
        <f t="shared" si="50"/>
        <v>6178.9732000000004</v>
      </c>
      <c r="Q396" s="45"/>
      <c r="R396" s="45"/>
      <c r="S396" s="45"/>
      <c r="T396" s="45"/>
      <c r="U396" s="50"/>
      <c r="V396" s="50"/>
      <c r="W396" s="50"/>
      <c r="X396" s="50">
        <f t="shared" si="53"/>
        <v>2133.5468000000001</v>
      </c>
      <c r="Y396" s="50">
        <f t="shared" si="54"/>
        <v>2133.5468000000001</v>
      </c>
      <c r="Z396" s="50">
        <f t="shared" si="51"/>
        <v>1911.8796</v>
      </c>
      <c r="AA396" s="50"/>
      <c r="AB396" s="50"/>
      <c r="AC396" s="50"/>
    </row>
    <row r="397" spans="1:29" x14ac:dyDescent="0.25">
      <c r="A397" s="78" t="s">
        <v>28</v>
      </c>
      <c r="B397" s="78" t="s">
        <v>42</v>
      </c>
      <c r="C397" s="79" t="s">
        <v>59</v>
      </c>
      <c r="D397" s="79" t="s">
        <v>52</v>
      </c>
      <c r="E397" s="78" t="s">
        <v>30</v>
      </c>
      <c r="F397" s="47" t="s">
        <v>31</v>
      </c>
      <c r="G397" s="48">
        <v>18.899999999999999</v>
      </c>
      <c r="H397" s="49"/>
      <c r="I397" s="45"/>
      <c r="J397" s="45"/>
      <c r="K397" s="45"/>
      <c r="L397" s="45"/>
      <c r="M397" s="45">
        <f>'[1]2022-23'!M397*1.06</f>
        <v>29.927899245309419</v>
      </c>
      <c r="N397" s="45">
        <f t="shared" si="52"/>
        <v>6673.9215317040007</v>
      </c>
      <c r="O397" s="45">
        <f>'[1]2022-23'!O397*1.06</f>
        <v>27.708400000000001</v>
      </c>
      <c r="P397" s="45">
        <f t="shared" si="50"/>
        <v>6178.9732000000004</v>
      </c>
      <c r="Q397" s="45"/>
      <c r="R397" s="45"/>
      <c r="S397" s="45"/>
      <c r="T397" s="45"/>
      <c r="U397" s="50"/>
      <c r="V397" s="50"/>
      <c r="W397" s="50"/>
      <c r="X397" s="50">
        <f t="shared" si="53"/>
        <v>2133.5468000000001</v>
      </c>
      <c r="Y397" s="50">
        <f t="shared" si="54"/>
        <v>2133.5468000000001</v>
      </c>
      <c r="Z397" s="50">
        <f t="shared" si="51"/>
        <v>1911.8796</v>
      </c>
      <c r="AA397" s="50"/>
      <c r="AB397" s="50"/>
      <c r="AC397" s="50"/>
    </row>
    <row r="398" spans="1:29" x14ac:dyDescent="0.25">
      <c r="A398" s="78" t="s">
        <v>28</v>
      </c>
      <c r="B398" s="78" t="s">
        <v>42</v>
      </c>
      <c r="C398" s="79" t="s">
        <v>59</v>
      </c>
      <c r="D398" s="79" t="s">
        <v>53</v>
      </c>
      <c r="E398" s="78" t="s">
        <v>30</v>
      </c>
      <c r="F398" s="47" t="s">
        <v>31</v>
      </c>
      <c r="G398" s="48">
        <v>17.670000000000002</v>
      </c>
      <c r="H398" s="49"/>
      <c r="I398" s="45"/>
      <c r="J398" s="45"/>
      <c r="K398" s="45"/>
      <c r="L398" s="45"/>
      <c r="M398" s="45">
        <f>'[1]2022-23'!M398*1.06</f>
        <v>29.515118709309416</v>
      </c>
      <c r="N398" s="45">
        <f t="shared" si="52"/>
        <v>6581.8714721759998</v>
      </c>
      <c r="O398" s="45">
        <f>'[1]2022-23'!O398*1.06</f>
        <v>27.326800000000002</v>
      </c>
      <c r="P398" s="45">
        <f t="shared" si="50"/>
        <v>6093.8764000000001</v>
      </c>
      <c r="Q398" s="45"/>
      <c r="R398" s="45"/>
      <c r="S398" s="45"/>
      <c r="T398" s="45"/>
      <c r="U398" s="50"/>
      <c r="V398" s="50"/>
      <c r="W398" s="50"/>
      <c r="X398" s="50">
        <f t="shared" si="53"/>
        <v>2104.1636000000003</v>
      </c>
      <c r="Y398" s="50">
        <f t="shared" si="54"/>
        <v>2104.1636000000003</v>
      </c>
      <c r="Z398" s="50">
        <f t="shared" si="51"/>
        <v>1885.5492000000002</v>
      </c>
      <c r="AA398" s="50"/>
      <c r="AB398" s="50"/>
      <c r="AC398" s="50"/>
    </row>
    <row r="399" spans="1:29" x14ac:dyDescent="0.25">
      <c r="A399" s="78" t="s">
        <v>28</v>
      </c>
      <c r="B399" s="78" t="s">
        <v>42</v>
      </c>
      <c r="C399" s="79" t="s">
        <v>59</v>
      </c>
      <c r="D399" s="79" t="s">
        <v>54</v>
      </c>
      <c r="E399" s="78" t="s">
        <v>30</v>
      </c>
      <c r="F399" s="47" t="s">
        <v>31</v>
      </c>
      <c r="G399" s="48">
        <v>18.649999999999999</v>
      </c>
      <c r="H399" s="49"/>
      <c r="I399" s="45"/>
      <c r="J399" s="45"/>
      <c r="K399" s="45"/>
      <c r="L399" s="45"/>
      <c r="M399" s="45">
        <f>'[1]2022-23'!M399*1.06</f>
        <v>29.927899245309419</v>
      </c>
      <c r="N399" s="45">
        <f t="shared" si="52"/>
        <v>6673.9215317040007</v>
      </c>
      <c r="O399" s="45">
        <f>'[1]2022-23'!O399*1.06</f>
        <v>27.708400000000001</v>
      </c>
      <c r="P399" s="45">
        <f t="shared" si="50"/>
        <v>6178.9732000000004</v>
      </c>
      <c r="Q399" s="45"/>
      <c r="R399" s="45"/>
      <c r="S399" s="45"/>
      <c r="T399" s="45"/>
      <c r="U399" s="50"/>
      <c r="V399" s="50"/>
      <c r="W399" s="50"/>
      <c r="X399" s="50">
        <f t="shared" si="53"/>
        <v>2133.5468000000001</v>
      </c>
      <c r="Y399" s="50">
        <f t="shared" si="54"/>
        <v>2133.5468000000001</v>
      </c>
      <c r="Z399" s="50">
        <f t="shared" si="51"/>
        <v>1911.8796</v>
      </c>
      <c r="AA399" s="50"/>
      <c r="AB399" s="50"/>
      <c r="AC399" s="50"/>
    </row>
    <row r="400" spans="1:29" x14ac:dyDescent="0.25">
      <c r="A400" s="78" t="s">
        <v>28</v>
      </c>
      <c r="B400" s="78" t="s">
        <v>42</v>
      </c>
      <c r="C400" s="79" t="s">
        <v>59</v>
      </c>
      <c r="D400" s="79" t="s">
        <v>55</v>
      </c>
      <c r="E400" s="78" t="s">
        <v>30</v>
      </c>
      <c r="F400" s="47" t="s">
        <v>31</v>
      </c>
      <c r="G400" s="48">
        <v>18.579999999999998</v>
      </c>
      <c r="H400" s="49"/>
      <c r="I400" s="45"/>
      <c r="J400" s="45"/>
      <c r="K400" s="45"/>
      <c r="L400" s="45"/>
      <c r="M400" s="45">
        <f>'[1]2022-23'!M400*1.06</f>
        <v>29.927899245309419</v>
      </c>
      <c r="N400" s="45">
        <f t="shared" si="52"/>
        <v>6673.9215317040007</v>
      </c>
      <c r="O400" s="45">
        <f>'[1]2022-23'!O400*1.06</f>
        <v>27.708400000000001</v>
      </c>
      <c r="P400" s="45">
        <f t="shared" si="50"/>
        <v>6178.9732000000004</v>
      </c>
      <c r="Q400" s="45"/>
      <c r="R400" s="45"/>
      <c r="S400" s="45"/>
      <c r="T400" s="45"/>
      <c r="U400" s="50"/>
      <c r="V400" s="50"/>
      <c r="W400" s="50"/>
      <c r="X400" s="50">
        <f t="shared" si="53"/>
        <v>2133.5468000000001</v>
      </c>
      <c r="Y400" s="50">
        <f t="shared" si="54"/>
        <v>2133.5468000000001</v>
      </c>
      <c r="Z400" s="50">
        <f t="shared" si="51"/>
        <v>1911.8796</v>
      </c>
      <c r="AA400" s="50"/>
      <c r="AB400" s="50"/>
      <c r="AC400" s="50"/>
    </row>
    <row r="401" spans="1:29" x14ac:dyDescent="0.25">
      <c r="A401" s="78" t="s">
        <v>28</v>
      </c>
      <c r="B401" s="78" t="s">
        <v>42</v>
      </c>
      <c r="C401" s="67" t="s">
        <v>60</v>
      </c>
      <c r="D401" s="79" t="s">
        <v>44</v>
      </c>
      <c r="E401" s="78" t="s">
        <v>30</v>
      </c>
      <c r="F401" s="47" t="s">
        <v>31</v>
      </c>
      <c r="G401" s="48">
        <v>18.5</v>
      </c>
      <c r="H401" s="49"/>
      <c r="I401" s="45"/>
      <c r="J401" s="45"/>
      <c r="K401" s="45"/>
      <c r="L401" s="45"/>
      <c r="M401" s="45">
        <f>'[1]2022-23'!M401*1.06</f>
        <v>29.927899245309419</v>
      </c>
      <c r="N401" s="45">
        <f t="shared" si="52"/>
        <v>6673.9215317040007</v>
      </c>
      <c r="O401" s="45"/>
      <c r="P401" s="45"/>
      <c r="Q401" s="45"/>
      <c r="R401" s="45"/>
      <c r="S401" s="45"/>
      <c r="T401" s="45"/>
      <c r="U401" s="50"/>
      <c r="V401" s="50"/>
      <c r="W401" s="50"/>
      <c r="X401" s="50">
        <f t="shared" si="53"/>
        <v>0</v>
      </c>
      <c r="Y401" s="50">
        <f t="shared" si="54"/>
        <v>0</v>
      </c>
      <c r="Z401" s="50">
        <f t="shared" si="51"/>
        <v>0</v>
      </c>
      <c r="AA401" s="50"/>
      <c r="AB401" s="50"/>
      <c r="AC401" s="50"/>
    </row>
    <row r="402" spans="1:29" x14ac:dyDescent="0.25">
      <c r="A402" s="78" t="s">
        <v>28</v>
      </c>
      <c r="B402" s="78" t="s">
        <v>42</v>
      </c>
      <c r="C402" s="67" t="s">
        <v>60</v>
      </c>
      <c r="D402" s="79" t="s">
        <v>48</v>
      </c>
      <c r="E402" s="78" t="s">
        <v>30</v>
      </c>
      <c r="F402" s="47" t="s">
        <v>31</v>
      </c>
      <c r="G402" s="48">
        <v>18.600000000000001</v>
      </c>
      <c r="H402" s="49"/>
      <c r="I402" s="45"/>
      <c r="J402" s="45"/>
      <c r="K402" s="45"/>
      <c r="L402" s="45"/>
      <c r="M402" s="45">
        <f>'[1]2022-23'!M405*1.06</f>
        <v>29.927899245309419</v>
      </c>
      <c r="N402" s="45">
        <f t="shared" si="52"/>
        <v>6673.9215317040007</v>
      </c>
      <c r="O402" s="45"/>
      <c r="P402" s="45"/>
      <c r="Q402" s="45"/>
      <c r="R402" s="45"/>
      <c r="S402" s="45"/>
      <c r="T402" s="45"/>
      <c r="U402" s="50"/>
      <c r="V402" s="50"/>
      <c r="W402" s="50"/>
      <c r="X402" s="50">
        <f t="shared" si="53"/>
        <v>0</v>
      </c>
      <c r="Y402" s="50">
        <f t="shared" si="54"/>
        <v>0</v>
      </c>
      <c r="Z402" s="50">
        <f t="shared" si="51"/>
        <v>0</v>
      </c>
      <c r="AA402" s="50"/>
      <c r="AB402" s="50"/>
      <c r="AC402" s="50"/>
    </row>
    <row r="403" spans="1:29" x14ac:dyDescent="0.25">
      <c r="A403" s="78" t="s">
        <v>28</v>
      </c>
      <c r="B403" s="78" t="s">
        <v>42</v>
      </c>
      <c r="C403" s="67" t="s">
        <v>60</v>
      </c>
      <c r="D403" s="79" t="s">
        <v>49</v>
      </c>
      <c r="E403" s="78" t="s">
        <v>30</v>
      </c>
      <c r="F403" s="47" t="s">
        <v>31</v>
      </c>
      <c r="G403" s="48">
        <v>17.920000000000002</v>
      </c>
      <c r="H403" s="49"/>
      <c r="I403" s="45"/>
      <c r="J403" s="45"/>
      <c r="K403" s="45"/>
      <c r="L403" s="45"/>
      <c r="M403" s="45">
        <f>'[1]2022-23'!M406*1.06</f>
        <v>29.515118709309416</v>
      </c>
      <c r="N403" s="45">
        <f t="shared" si="52"/>
        <v>6581.8714721759998</v>
      </c>
      <c r="O403" s="45"/>
      <c r="P403" s="45"/>
      <c r="Q403" s="45"/>
      <c r="R403" s="45"/>
      <c r="S403" s="45"/>
      <c r="T403" s="45"/>
      <c r="U403" s="50"/>
      <c r="V403" s="50"/>
      <c r="W403" s="50"/>
      <c r="X403" s="50">
        <f t="shared" si="53"/>
        <v>0</v>
      </c>
      <c r="Y403" s="50">
        <f t="shared" si="54"/>
        <v>0</v>
      </c>
      <c r="Z403" s="50">
        <f t="shared" si="51"/>
        <v>0</v>
      </c>
      <c r="AA403" s="50"/>
      <c r="AB403" s="50"/>
      <c r="AC403" s="50"/>
    </row>
    <row r="404" spans="1:29" x14ac:dyDescent="0.25">
      <c r="A404" s="78" t="s">
        <v>28</v>
      </c>
      <c r="B404" s="78" t="s">
        <v>42</v>
      </c>
      <c r="C404" s="67" t="s">
        <v>60</v>
      </c>
      <c r="D404" s="79" t="s">
        <v>50</v>
      </c>
      <c r="E404" s="78" t="s">
        <v>30</v>
      </c>
      <c r="F404" s="47" t="s">
        <v>31</v>
      </c>
      <c r="G404" s="48">
        <v>18.53</v>
      </c>
      <c r="H404" s="80"/>
      <c r="I404" s="45"/>
      <c r="J404" s="45"/>
      <c r="K404" s="45"/>
      <c r="L404" s="45"/>
      <c r="M404" s="45">
        <f>'[1]2022-23'!M407*1.06</f>
        <v>29.927899245309419</v>
      </c>
      <c r="N404" s="45">
        <f t="shared" si="52"/>
        <v>6673.9215317040007</v>
      </c>
      <c r="O404" s="45"/>
      <c r="P404" s="45"/>
      <c r="Q404" s="45"/>
      <c r="R404" s="45"/>
      <c r="S404" s="45"/>
      <c r="T404" s="45"/>
      <c r="U404" s="50"/>
      <c r="V404" s="50"/>
      <c r="W404" s="50"/>
      <c r="X404" s="50">
        <f t="shared" si="53"/>
        <v>0</v>
      </c>
      <c r="Y404" s="50">
        <f t="shared" si="54"/>
        <v>0</v>
      </c>
      <c r="Z404" s="50">
        <f t="shared" si="51"/>
        <v>0</v>
      </c>
      <c r="AA404" s="50"/>
      <c r="AB404" s="50"/>
      <c r="AC404" s="50"/>
    </row>
    <row r="405" spans="1:29" x14ac:dyDescent="0.25">
      <c r="A405" s="78" t="s">
        <v>28</v>
      </c>
      <c r="B405" s="78" t="s">
        <v>42</v>
      </c>
      <c r="C405" s="67" t="s">
        <v>60</v>
      </c>
      <c r="D405" s="79" t="s">
        <v>51</v>
      </c>
      <c r="E405" s="78" t="s">
        <v>30</v>
      </c>
      <c r="F405" s="47" t="s">
        <v>31</v>
      </c>
      <c r="G405" s="48">
        <v>18.77</v>
      </c>
      <c r="H405" s="49"/>
      <c r="I405" s="45"/>
      <c r="J405" s="45"/>
      <c r="K405" s="45"/>
      <c r="L405" s="45"/>
      <c r="M405" s="45">
        <f>'[1]2022-23'!M408*1.06</f>
        <v>29.927899245309419</v>
      </c>
      <c r="N405" s="45">
        <f t="shared" si="52"/>
        <v>6673.9215317040007</v>
      </c>
      <c r="O405" s="45"/>
      <c r="P405" s="45"/>
      <c r="Q405" s="45"/>
      <c r="R405" s="45"/>
      <c r="S405" s="45"/>
      <c r="T405" s="45"/>
      <c r="U405" s="50"/>
      <c r="V405" s="50"/>
      <c r="W405" s="50"/>
      <c r="X405" s="50">
        <f t="shared" si="53"/>
        <v>0</v>
      </c>
      <c r="Y405" s="50">
        <f t="shared" si="54"/>
        <v>0</v>
      </c>
      <c r="Z405" s="50">
        <f t="shared" si="51"/>
        <v>0</v>
      </c>
      <c r="AA405" s="50"/>
      <c r="AB405" s="50"/>
      <c r="AC405" s="50"/>
    </row>
    <row r="406" spans="1:29" x14ac:dyDescent="0.25">
      <c r="A406" s="78" t="s">
        <v>28</v>
      </c>
      <c r="B406" s="78" t="s">
        <v>42</v>
      </c>
      <c r="C406" s="67" t="s">
        <v>60</v>
      </c>
      <c r="D406" s="79" t="s">
        <v>52</v>
      </c>
      <c r="E406" s="78" t="s">
        <v>30</v>
      </c>
      <c r="F406" s="47" t="s">
        <v>31</v>
      </c>
      <c r="G406" s="48">
        <v>18.490000000000002</v>
      </c>
      <c r="H406" s="49"/>
      <c r="I406" s="45"/>
      <c r="J406" s="45"/>
      <c r="K406" s="45"/>
      <c r="L406" s="45"/>
      <c r="M406" s="45">
        <f>'[1]2022-23'!M409*1.06</f>
        <v>29.927899245309419</v>
      </c>
      <c r="N406" s="45">
        <f t="shared" si="52"/>
        <v>6673.9215317040007</v>
      </c>
      <c r="O406" s="45"/>
      <c r="P406" s="45"/>
      <c r="Q406" s="45"/>
      <c r="R406" s="45"/>
      <c r="S406" s="45"/>
      <c r="T406" s="45"/>
      <c r="U406" s="50"/>
      <c r="V406" s="50"/>
      <c r="W406" s="50"/>
      <c r="X406" s="50">
        <f t="shared" si="53"/>
        <v>0</v>
      </c>
      <c r="Y406" s="50">
        <f t="shared" si="54"/>
        <v>0</v>
      </c>
      <c r="Z406" s="50">
        <f t="shared" si="51"/>
        <v>0</v>
      </c>
      <c r="AA406" s="50"/>
      <c r="AB406" s="50"/>
      <c r="AC406" s="50"/>
    </row>
    <row r="407" spans="1:29" x14ac:dyDescent="0.25">
      <c r="A407" s="78" t="s">
        <v>28</v>
      </c>
      <c r="B407" s="78" t="s">
        <v>42</v>
      </c>
      <c r="C407" s="67" t="s">
        <v>60</v>
      </c>
      <c r="D407" s="79" t="s">
        <v>53</v>
      </c>
      <c r="E407" s="78" t="s">
        <v>30</v>
      </c>
      <c r="F407" s="47" t="s">
        <v>31</v>
      </c>
      <c r="G407" s="48">
        <v>17.920000000000002</v>
      </c>
      <c r="H407" s="49"/>
      <c r="I407" s="45"/>
      <c r="J407" s="45"/>
      <c r="K407" s="45"/>
      <c r="L407" s="45"/>
      <c r="M407" s="45">
        <f>'[1]2022-23'!M410*1.06</f>
        <v>29.515118709309416</v>
      </c>
      <c r="N407" s="45">
        <f t="shared" si="52"/>
        <v>6581.8714721759998</v>
      </c>
      <c r="O407" s="45"/>
      <c r="P407" s="45"/>
      <c r="Q407" s="45"/>
      <c r="R407" s="45"/>
      <c r="S407" s="45"/>
      <c r="T407" s="45"/>
      <c r="U407" s="50"/>
      <c r="V407" s="50"/>
      <c r="W407" s="50"/>
      <c r="X407" s="50">
        <f t="shared" si="53"/>
        <v>0</v>
      </c>
      <c r="Y407" s="50">
        <f t="shared" si="54"/>
        <v>0</v>
      </c>
      <c r="Z407" s="50">
        <f t="shared" si="51"/>
        <v>0</v>
      </c>
      <c r="AA407" s="50"/>
      <c r="AB407" s="50"/>
      <c r="AC407" s="50"/>
    </row>
    <row r="408" spans="1:29" x14ac:dyDescent="0.25">
      <c r="A408" s="78" t="s">
        <v>28</v>
      </c>
      <c r="B408" s="78" t="s">
        <v>42</v>
      </c>
      <c r="C408" s="67" t="s">
        <v>60</v>
      </c>
      <c r="D408" s="79" t="s">
        <v>54</v>
      </c>
      <c r="E408" s="78" t="s">
        <v>30</v>
      </c>
      <c r="F408" s="47" t="s">
        <v>31</v>
      </c>
      <c r="G408" s="48">
        <v>18.61</v>
      </c>
      <c r="H408" s="80"/>
      <c r="I408" s="45"/>
      <c r="J408" s="45"/>
      <c r="K408" s="45"/>
      <c r="L408" s="45"/>
      <c r="M408" s="45">
        <f>'[1]2022-23'!M411*1.06</f>
        <v>29.927899245309419</v>
      </c>
      <c r="N408" s="45">
        <f t="shared" si="52"/>
        <v>6673.9215317040007</v>
      </c>
      <c r="O408" s="45"/>
      <c r="P408" s="45"/>
      <c r="Q408" s="45"/>
      <c r="R408" s="45"/>
      <c r="S408" s="45"/>
      <c r="T408" s="45"/>
      <c r="U408" s="50"/>
      <c r="V408" s="50"/>
      <c r="W408" s="50"/>
      <c r="X408" s="50">
        <f t="shared" si="53"/>
        <v>0</v>
      </c>
      <c r="Y408" s="50">
        <f t="shared" si="54"/>
        <v>0</v>
      </c>
      <c r="Z408" s="50">
        <f t="shared" si="51"/>
        <v>0</v>
      </c>
      <c r="AA408" s="50"/>
      <c r="AB408" s="50"/>
      <c r="AC408" s="50"/>
    </row>
    <row r="409" spans="1:29" x14ac:dyDescent="0.25">
      <c r="A409" s="78" t="s">
        <v>28</v>
      </c>
      <c r="B409" s="78" t="s">
        <v>42</v>
      </c>
      <c r="C409" s="67" t="s">
        <v>60</v>
      </c>
      <c r="D409" s="79" t="s">
        <v>55</v>
      </c>
      <c r="E409" s="78" t="s">
        <v>30</v>
      </c>
      <c r="F409" s="47" t="s">
        <v>31</v>
      </c>
      <c r="G409" s="48">
        <v>18.84</v>
      </c>
      <c r="H409" s="49"/>
      <c r="I409" s="45"/>
      <c r="J409" s="45"/>
      <c r="K409" s="45"/>
      <c r="L409" s="45"/>
      <c r="M409" s="45">
        <f>'[1]2022-23'!M412*1.06</f>
        <v>29.927899245309419</v>
      </c>
      <c r="N409" s="45">
        <f t="shared" si="52"/>
        <v>6673.9215317040007</v>
      </c>
      <c r="O409" s="45"/>
      <c r="P409" s="45"/>
      <c r="Q409" s="45"/>
      <c r="R409" s="45"/>
      <c r="S409" s="45"/>
      <c r="T409" s="45"/>
      <c r="U409" s="50"/>
      <c r="V409" s="50"/>
      <c r="W409" s="50"/>
      <c r="X409" s="50">
        <f t="shared" si="53"/>
        <v>0</v>
      </c>
      <c r="Y409" s="50">
        <f t="shared" si="54"/>
        <v>0</v>
      </c>
      <c r="Z409" s="50">
        <f t="shared" si="51"/>
        <v>0</v>
      </c>
      <c r="AA409" s="50"/>
      <c r="AB409" s="50"/>
      <c r="AC409" s="50"/>
    </row>
    <row r="410" spans="1:29" x14ac:dyDescent="0.25">
      <c r="A410" s="78" t="s">
        <v>28</v>
      </c>
      <c r="B410" s="78" t="s">
        <v>42</v>
      </c>
      <c r="C410" s="67" t="s">
        <v>60</v>
      </c>
      <c r="D410" s="79" t="s">
        <v>45</v>
      </c>
      <c r="E410" s="78" t="s">
        <v>30</v>
      </c>
      <c r="F410" s="47" t="s">
        <v>31</v>
      </c>
      <c r="G410" s="48">
        <v>18.560000000000002</v>
      </c>
      <c r="H410" s="49"/>
      <c r="I410" s="45"/>
      <c r="J410" s="45"/>
      <c r="K410" s="45"/>
      <c r="L410" s="45"/>
      <c r="M410" s="45">
        <f>'[1]2022-23'!M402*1.06</f>
        <v>29.927899245309419</v>
      </c>
      <c r="N410" s="45">
        <f>M410*223</f>
        <v>6673.9215317040007</v>
      </c>
      <c r="O410" s="45"/>
      <c r="P410" s="45"/>
      <c r="Q410" s="45"/>
      <c r="R410" s="45"/>
      <c r="S410" s="45"/>
      <c r="T410" s="45"/>
      <c r="U410" s="50"/>
      <c r="V410" s="50"/>
      <c r="W410" s="50"/>
      <c r="X410" s="50">
        <f>O410*77</f>
        <v>0</v>
      </c>
      <c r="Y410" s="50">
        <f>O410*77</f>
        <v>0</v>
      </c>
      <c r="Z410" s="50">
        <f>O410*69</f>
        <v>0</v>
      </c>
      <c r="AA410" s="50"/>
      <c r="AB410" s="50"/>
      <c r="AC410" s="50"/>
    </row>
    <row r="411" spans="1:29" x14ac:dyDescent="0.25">
      <c r="A411" s="78" t="s">
        <v>28</v>
      </c>
      <c r="B411" s="78" t="s">
        <v>42</v>
      </c>
      <c r="C411" s="67" t="s">
        <v>60</v>
      </c>
      <c r="D411" s="79" t="s">
        <v>46</v>
      </c>
      <c r="E411" s="78" t="s">
        <v>30</v>
      </c>
      <c r="F411" s="47" t="s">
        <v>31</v>
      </c>
      <c r="G411" s="48">
        <v>17.920000000000002</v>
      </c>
      <c r="H411" s="49"/>
      <c r="I411" s="45"/>
      <c r="J411" s="45"/>
      <c r="K411" s="45"/>
      <c r="L411" s="45"/>
      <c r="M411" s="45">
        <f>'[1]2022-23'!M403*1.06</f>
        <v>29.515118709309416</v>
      </c>
      <c r="N411" s="45">
        <f>M411*223</f>
        <v>6581.8714721759998</v>
      </c>
      <c r="O411" s="45"/>
      <c r="P411" s="45"/>
      <c r="Q411" s="45"/>
      <c r="R411" s="45"/>
      <c r="S411" s="45"/>
      <c r="T411" s="45"/>
      <c r="U411" s="50"/>
      <c r="V411" s="50"/>
      <c r="W411" s="50"/>
      <c r="X411" s="50">
        <f>O411*77</f>
        <v>0</v>
      </c>
      <c r="Y411" s="50">
        <f>O411*77</f>
        <v>0</v>
      </c>
      <c r="Z411" s="50">
        <f>O411*69</f>
        <v>0</v>
      </c>
      <c r="AA411" s="50"/>
      <c r="AB411" s="50"/>
      <c r="AC411" s="50"/>
    </row>
    <row r="412" spans="1:29" x14ac:dyDescent="0.25">
      <c r="A412" s="78" t="s">
        <v>28</v>
      </c>
      <c r="B412" s="78" t="s">
        <v>42</v>
      </c>
      <c r="C412" s="67" t="s">
        <v>60</v>
      </c>
      <c r="D412" s="79" t="s">
        <v>47</v>
      </c>
      <c r="E412" s="78" t="s">
        <v>30</v>
      </c>
      <c r="F412" s="47" t="s">
        <v>31</v>
      </c>
      <c r="G412" s="48">
        <v>18.61</v>
      </c>
      <c r="H412" s="80"/>
      <c r="I412" s="45"/>
      <c r="J412" s="45"/>
      <c r="K412" s="45"/>
      <c r="L412" s="45"/>
      <c r="M412" s="45">
        <f>'[1]2022-23'!M404*1.06</f>
        <v>29.927899245309419</v>
      </c>
      <c r="N412" s="45">
        <f>M412*223</f>
        <v>6673.9215317040007</v>
      </c>
      <c r="O412" s="45"/>
      <c r="P412" s="45"/>
      <c r="Q412" s="45"/>
      <c r="R412" s="45"/>
      <c r="S412" s="45"/>
      <c r="T412" s="45"/>
      <c r="U412" s="50"/>
      <c r="V412" s="50"/>
      <c r="W412" s="50"/>
      <c r="X412" s="50">
        <f>O412*77</f>
        <v>0</v>
      </c>
      <c r="Y412" s="50">
        <f>O412*77</f>
        <v>0</v>
      </c>
      <c r="Z412" s="50">
        <f>O412*69</f>
        <v>0</v>
      </c>
      <c r="AA412" s="50"/>
      <c r="AB412" s="50"/>
      <c r="AC412" s="50"/>
    </row>
    <row r="413" spans="1:29" x14ac:dyDescent="0.25">
      <c r="A413" s="78" t="s">
        <v>28</v>
      </c>
      <c r="B413" s="78" t="s">
        <v>42</v>
      </c>
      <c r="C413" s="79" t="s">
        <v>40</v>
      </c>
      <c r="D413" s="79" t="s">
        <v>44</v>
      </c>
      <c r="E413" s="78" t="s">
        <v>30</v>
      </c>
      <c r="F413" s="47" t="s">
        <v>31</v>
      </c>
      <c r="G413" s="48">
        <v>18.5</v>
      </c>
      <c r="H413" s="49"/>
      <c r="I413" s="45"/>
      <c r="J413" s="45"/>
      <c r="K413" s="45"/>
      <c r="L413" s="45"/>
      <c r="M413" s="45">
        <f>'[1]2022-23'!M413*1.06</f>
        <v>29.927899245309419</v>
      </c>
      <c r="N413" s="45">
        <f t="shared" si="52"/>
        <v>6673.9215317040007</v>
      </c>
      <c r="O413" s="45">
        <f>'[1]2022-23'!O413*1.06</f>
        <v>27.708400000000001</v>
      </c>
      <c r="P413" s="45">
        <f t="shared" si="50"/>
        <v>6178.9732000000004</v>
      </c>
      <c r="Q413" s="45"/>
      <c r="R413" s="45"/>
      <c r="S413" s="45"/>
      <c r="T413" s="45"/>
      <c r="U413" s="50"/>
      <c r="V413" s="50"/>
      <c r="W413" s="50"/>
      <c r="X413" s="50">
        <f t="shared" si="53"/>
        <v>2133.5468000000001</v>
      </c>
      <c r="Y413" s="50">
        <f t="shared" si="54"/>
        <v>2133.5468000000001</v>
      </c>
      <c r="Z413" s="50">
        <f t="shared" si="51"/>
        <v>1911.8796</v>
      </c>
      <c r="AA413" s="50"/>
      <c r="AB413" s="50"/>
      <c r="AC413" s="50"/>
    </row>
    <row r="414" spans="1:29" x14ac:dyDescent="0.25">
      <c r="A414" s="78" t="s">
        <v>28</v>
      </c>
      <c r="B414" s="78" t="s">
        <v>42</v>
      </c>
      <c r="C414" s="79" t="s">
        <v>40</v>
      </c>
      <c r="D414" s="79" t="s">
        <v>48</v>
      </c>
      <c r="E414" s="78" t="s">
        <v>30</v>
      </c>
      <c r="F414" s="47" t="s">
        <v>31</v>
      </c>
      <c r="G414" s="48">
        <v>18.600000000000001</v>
      </c>
      <c r="H414" s="49"/>
      <c r="I414" s="45"/>
      <c r="J414" s="45"/>
      <c r="K414" s="45"/>
      <c r="L414" s="45"/>
      <c r="M414" s="45">
        <f>'[1]2022-23'!M417*1.06</f>
        <v>29.927899245309419</v>
      </c>
      <c r="N414" s="45">
        <f t="shared" si="52"/>
        <v>6673.9215317040007</v>
      </c>
      <c r="O414" s="45">
        <f>'[1]2022-23'!O417*1.06</f>
        <v>27.708400000000001</v>
      </c>
      <c r="P414" s="45">
        <f t="shared" si="50"/>
        <v>6178.9732000000004</v>
      </c>
      <c r="Q414" s="45"/>
      <c r="R414" s="45"/>
      <c r="S414" s="45"/>
      <c r="T414" s="45"/>
      <c r="U414" s="50"/>
      <c r="V414" s="50"/>
      <c r="W414" s="50"/>
      <c r="X414" s="50">
        <f t="shared" si="53"/>
        <v>2133.5468000000001</v>
      </c>
      <c r="Y414" s="50">
        <f t="shared" si="54"/>
        <v>2133.5468000000001</v>
      </c>
      <c r="Z414" s="50">
        <f t="shared" si="51"/>
        <v>1911.8796</v>
      </c>
      <c r="AA414" s="50"/>
      <c r="AB414" s="50"/>
      <c r="AC414" s="50"/>
    </row>
    <row r="415" spans="1:29" x14ac:dyDescent="0.25">
      <c r="A415" s="78" t="s">
        <v>28</v>
      </c>
      <c r="B415" s="78" t="s">
        <v>42</v>
      </c>
      <c r="C415" s="79" t="s">
        <v>40</v>
      </c>
      <c r="D415" s="79" t="s">
        <v>49</v>
      </c>
      <c r="E415" s="78" t="s">
        <v>30</v>
      </c>
      <c r="F415" s="47" t="s">
        <v>31</v>
      </c>
      <c r="G415" s="48">
        <v>18.46</v>
      </c>
      <c r="H415" s="49"/>
      <c r="I415" s="45"/>
      <c r="J415" s="45"/>
      <c r="K415" s="45"/>
      <c r="L415" s="45"/>
      <c r="M415" s="45">
        <f>'[1]2022-23'!M418*1.06</f>
        <v>29.927899245309419</v>
      </c>
      <c r="N415" s="45">
        <f t="shared" si="52"/>
        <v>6673.9215317040007</v>
      </c>
      <c r="O415" s="45">
        <f>'[1]2022-23'!O418*1.06</f>
        <v>27.708400000000001</v>
      </c>
      <c r="P415" s="45">
        <f t="shared" si="50"/>
        <v>6178.9732000000004</v>
      </c>
      <c r="Q415" s="45"/>
      <c r="R415" s="45"/>
      <c r="S415" s="45"/>
      <c r="T415" s="45"/>
      <c r="U415" s="50"/>
      <c r="V415" s="50"/>
      <c r="W415" s="50"/>
      <c r="X415" s="50">
        <f t="shared" si="53"/>
        <v>2133.5468000000001</v>
      </c>
      <c r="Y415" s="50">
        <f t="shared" si="54"/>
        <v>2133.5468000000001</v>
      </c>
      <c r="Z415" s="50">
        <f t="shared" si="51"/>
        <v>1911.8796</v>
      </c>
      <c r="AA415" s="50"/>
      <c r="AB415" s="50"/>
      <c r="AC415" s="50"/>
    </row>
    <row r="416" spans="1:29" ht="45" x14ac:dyDescent="0.25">
      <c r="A416" s="78" t="s">
        <v>28</v>
      </c>
      <c r="B416" s="78" t="s">
        <v>42</v>
      </c>
      <c r="C416" s="79" t="s">
        <v>40</v>
      </c>
      <c r="D416" s="79" t="s">
        <v>50</v>
      </c>
      <c r="E416" s="78" t="s">
        <v>30</v>
      </c>
      <c r="F416" s="47" t="s">
        <v>31</v>
      </c>
      <c r="G416" s="48">
        <v>18.45</v>
      </c>
      <c r="H416" s="49" t="s">
        <v>57</v>
      </c>
      <c r="I416" s="45"/>
      <c r="J416" s="45"/>
      <c r="K416" s="45"/>
      <c r="L416" s="45"/>
      <c r="M416" s="45">
        <f>'[1]2022-23'!M419*1.06</f>
        <v>28.96879152930941</v>
      </c>
      <c r="N416" s="45">
        <f t="shared" si="52"/>
        <v>6460.0405110359989</v>
      </c>
      <c r="O416" s="45">
        <f>'[1]2022-23'!O419*1.06</f>
        <v>26.818000000000001</v>
      </c>
      <c r="P416" s="45">
        <f t="shared" si="50"/>
        <v>5980.4140000000007</v>
      </c>
      <c r="Q416" s="45"/>
      <c r="R416" s="45"/>
      <c r="S416" s="45"/>
      <c r="T416" s="45"/>
      <c r="U416" s="50"/>
      <c r="V416" s="50"/>
      <c r="W416" s="50"/>
      <c r="X416" s="50">
        <f t="shared" si="53"/>
        <v>2064.9860000000003</v>
      </c>
      <c r="Y416" s="50">
        <f t="shared" si="54"/>
        <v>2064.9860000000003</v>
      </c>
      <c r="Z416" s="50">
        <f t="shared" si="51"/>
        <v>1850.442</v>
      </c>
      <c r="AA416" s="50"/>
      <c r="AB416" s="50"/>
      <c r="AC416" s="50"/>
    </row>
    <row r="417" spans="1:29" x14ac:dyDescent="0.25">
      <c r="A417" s="78" t="s">
        <v>28</v>
      </c>
      <c r="B417" s="78" t="s">
        <v>42</v>
      </c>
      <c r="C417" s="79" t="s">
        <v>40</v>
      </c>
      <c r="D417" s="79" t="s">
        <v>51</v>
      </c>
      <c r="E417" s="78" t="s">
        <v>30</v>
      </c>
      <c r="F417" s="47" t="s">
        <v>31</v>
      </c>
      <c r="G417" s="48">
        <v>18.689999999999998</v>
      </c>
      <c r="H417" s="49"/>
      <c r="I417" s="45"/>
      <c r="J417" s="45"/>
      <c r="K417" s="45"/>
      <c r="L417" s="45"/>
      <c r="M417" s="45">
        <f>'[1]2022-23'!M420*1.06</f>
        <v>29.927899245309419</v>
      </c>
      <c r="N417" s="45">
        <f t="shared" si="52"/>
        <v>6673.9215317040007</v>
      </c>
      <c r="O417" s="45">
        <f>'[1]2022-23'!O420*1.06</f>
        <v>27.708400000000001</v>
      </c>
      <c r="P417" s="45">
        <f t="shared" si="50"/>
        <v>6178.9732000000004</v>
      </c>
      <c r="Q417" s="45"/>
      <c r="R417" s="45"/>
      <c r="S417" s="45"/>
      <c r="T417" s="45"/>
      <c r="U417" s="50"/>
      <c r="V417" s="50"/>
      <c r="W417" s="50"/>
      <c r="X417" s="50">
        <f t="shared" si="53"/>
        <v>2133.5468000000001</v>
      </c>
      <c r="Y417" s="50">
        <f t="shared" si="54"/>
        <v>2133.5468000000001</v>
      </c>
      <c r="Z417" s="50">
        <f t="shared" si="51"/>
        <v>1911.8796</v>
      </c>
      <c r="AA417" s="50"/>
      <c r="AB417" s="50"/>
      <c r="AC417" s="50"/>
    </row>
    <row r="418" spans="1:29" x14ac:dyDescent="0.25">
      <c r="A418" s="78" t="s">
        <v>28</v>
      </c>
      <c r="B418" s="78" t="s">
        <v>42</v>
      </c>
      <c r="C418" s="79" t="s">
        <v>40</v>
      </c>
      <c r="D418" s="79" t="s">
        <v>52</v>
      </c>
      <c r="E418" s="78" t="s">
        <v>30</v>
      </c>
      <c r="F418" s="47" t="s">
        <v>31</v>
      </c>
      <c r="G418" s="48">
        <v>18.55</v>
      </c>
      <c r="H418" s="49"/>
      <c r="I418" s="45"/>
      <c r="J418" s="45"/>
      <c r="K418" s="45"/>
      <c r="L418" s="45"/>
      <c r="M418" s="45">
        <f>'[1]2022-23'!M421*1.06</f>
        <v>29.927899245309419</v>
      </c>
      <c r="N418" s="45">
        <f t="shared" si="52"/>
        <v>6673.9215317040007</v>
      </c>
      <c r="O418" s="45">
        <f>'[1]2022-23'!O421*1.06</f>
        <v>27.708400000000001</v>
      </c>
      <c r="P418" s="45">
        <f t="shared" si="50"/>
        <v>6178.9732000000004</v>
      </c>
      <c r="Q418" s="45"/>
      <c r="R418" s="45"/>
      <c r="S418" s="45"/>
      <c r="T418" s="45"/>
      <c r="U418" s="50"/>
      <c r="V418" s="50"/>
      <c r="W418" s="50"/>
      <c r="X418" s="50">
        <f t="shared" si="53"/>
        <v>2133.5468000000001</v>
      </c>
      <c r="Y418" s="50">
        <f t="shared" si="54"/>
        <v>2133.5468000000001</v>
      </c>
      <c r="Z418" s="50">
        <f t="shared" si="51"/>
        <v>1911.8796</v>
      </c>
      <c r="AA418" s="50"/>
      <c r="AB418" s="50"/>
      <c r="AC418" s="50"/>
    </row>
    <row r="419" spans="1:29" x14ac:dyDescent="0.25">
      <c r="A419" s="78" t="s">
        <v>28</v>
      </c>
      <c r="B419" s="78" t="s">
        <v>42</v>
      </c>
      <c r="C419" s="79" t="s">
        <v>40</v>
      </c>
      <c r="D419" s="79" t="s">
        <v>53</v>
      </c>
      <c r="E419" s="78" t="s">
        <v>30</v>
      </c>
      <c r="F419" s="47" t="s">
        <v>31</v>
      </c>
      <c r="G419" s="48">
        <v>18.659999999999997</v>
      </c>
      <c r="H419" s="49"/>
      <c r="I419" s="45"/>
      <c r="J419" s="45"/>
      <c r="K419" s="45"/>
      <c r="L419" s="45"/>
      <c r="M419" s="45">
        <f>'[1]2022-23'!M422*1.06</f>
        <v>29.927899245309419</v>
      </c>
      <c r="N419" s="45">
        <f t="shared" si="52"/>
        <v>6673.9215317040007</v>
      </c>
      <c r="O419" s="45">
        <f>'[1]2022-23'!O422*1.06</f>
        <v>27.708400000000001</v>
      </c>
      <c r="P419" s="45">
        <f t="shared" si="50"/>
        <v>6178.9732000000004</v>
      </c>
      <c r="Q419" s="45"/>
      <c r="R419" s="45"/>
      <c r="S419" s="45"/>
      <c r="T419" s="45"/>
      <c r="U419" s="50"/>
      <c r="V419" s="50"/>
      <c r="W419" s="50"/>
      <c r="X419" s="50">
        <f t="shared" si="53"/>
        <v>2133.5468000000001</v>
      </c>
      <c r="Y419" s="50">
        <f t="shared" si="54"/>
        <v>2133.5468000000001</v>
      </c>
      <c r="Z419" s="50">
        <f t="shared" si="51"/>
        <v>1911.8796</v>
      </c>
      <c r="AA419" s="50"/>
      <c r="AB419" s="50"/>
      <c r="AC419" s="50"/>
    </row>
    <row r="420" spans="1:29" x14ac:dyDescent="0.25">
      <c r="A420" s="78" t="s">
        <v>28</v>
      </c>
      <c r="B420" s="78" t="s">
        <v>42</v>
      </c>
      <c r="C420" s="79" t="s">
        <v>40</v>
      </c>
      <c r="D420" s="79" t="s">
        <v>54</v>
      </c>
      <c r="E420" s="78" t="s">
        <v>30</v>
      </c>
      <c r="F420" s="47" t="s">
        <v>31</v>
      </c>
      <c r="G420" s="48">
        <v>18.519999999999996</v>
      </c>
      <c r="H420" s="49"/>
      <c r="I420" s="45"/>
      <c r="J420" s="45"/>
      <c r="K420" s="45"/>
      <c r="L420" s="45"/>
      <c r="M420" s="45">
        <f>'[1]2022-23'!M423*1.06</f>
        <v>29.927899245309419</v>
      </c>
      <c r="N420" s="45">
        <f t="shared" si="52"/>
        <v>6673.9215317040007</v>
      </c>
      <c r="O420" s="45">
        <f>'[1]2022-23'!O423*1.06</f>
        <v>27.708400000000001</v>
      </c>
      <c r="P420" s="45">
        <f t="shared" ref="P420:P452" si="55">O420*223</f>
        <v>6178.9732000000004</v>
      </c>
      <c r="Q420" s="45"/>
      <c r="R420" s="45"/>
      <c r="S420" s="45"/>
      <c r="T420" s="45"/>
      <c r="U420" s="50"/>
      <c r="V420" s="50"/>
      <c r="W420" s="50"/>
      <c r="X420" s="50">
        <f t="shared" si="53"/>
        <v>2133.5468000000001</v>
      </c>
      <c r="Y420" s="50">
        <f t="shared" si="54"/>
        <v>2133.5468000000001</v>
      </c>
      <c r="Z420" s="50">
        <f t="shared" ref="Z420:Z452" si="56">O420*69</f>
        <v>1911.8796</v>
      </c>
      <c r="AA420" s="50"/>
      <c r="AB420" s="50"/>
      <c r="AC420" s="50"/>
    </row>
    <row r="421" spans="1:29" x14ac:dyDescent="0.25">
      <c r="A421" s="78" t="s">
        <v>28</v>
      </c>
      <c r="B421" s="78" t="s">
        <v>42</v>
      </c>
      <c r="C421" s="79" t="s">
        <v>40</v>
      </c>
      <c r="D421" s="79" t="s">
        <v>55</v>
      </c>
      <c r="E421" s="78" t="s">
        <v>30</v>
      </c>
      <c r="F421" s="47" t="s">
        <v>31</v>
      </c>
      <c r="G421" s="48">
        <v>18.61</v>
      </c>
      <c r="H421" s="49"/>
      <c r="I421" s="45"/>
      <c r="J421" s="45"/>
      <c r="K421" s="45"/>
      <c r="L421" s="45"/>
      <c r="M421" s="45">
        <f>'[1]2022-23'!M424*1.06</f>
        <v>29.927899245309419</v>
      </c>
      <c r="N421" s="45">
        <f t="shared" si="52"/>
        <v>6673.9215317040007</v>
      </c>
      <c r="O421" s="45">
        <f>'[1]2022-23'!O424*1.06</f>
        <v>27.708400000000001</v>
      </c>
      <c r="P421" s="45">
        <f t="shared" si="55"/>
        <v>6178.9732000000004</v>
      </c>
      <c r="Q421" s="45"/>
      <c r="R421" s="45"/>
      <c r="S421" s="45"/>
      <c r="T421" s="45"/>
      <c r="U421" s="50"/>
      <c r="V421" s="50"/>
      <c r="W421" s="50"/>
      <c r="X421" s="50">
        <f t="shared" si="53"/>
        <v>2133.5468000000001</v>
      </c>
      <c r="Y421" s="50">
        <f t="shared" si="54"/>
        <v>2133.5468000000001</v>
      </c>
      <c r="Z421" s="50">
        <f t="shared" si="56"/>
        <v>1911.8796</v>
      </c>
      <c r="AA421" s="50"/>
      <c r="AB421" s="50"/>
      <c r="AC421" s="50"/>
    </row>
    <row r="422" spans="1:29" x14ac:dyDescent="0.25">
      <c r="A422" s="78" t="s">
        <v>28</v>
      </c>
      <c r="B422" s="78" t="s">
        <v>42</v>
      </c>
      <c r="C422" s="79" t="s">
        <v>40</v>
      </c>
      <c r="D422" s="79" t="s">
        <v>45</v>
      </c>
      <c r="E422" s="78" t="s">
        <v>30</v>
      </c>
      <c r="F422" s="47" t="s">
        <v>31</v>
      </c>
      <c r="G422" s="48">
        <v>18.420000000000002</v>
      </c>
      <c r="H422" s="49"/>
      <c r="I422" s="45"/>
      <c r="J422" s="45"/>
      <c r="K422" s="45"/>
      <c r="L422" s="45"/>
      <c r="M422" s="45">
        <f>'[1]2022-23'!M414*1.06</f>
        <v>29.927899245309419</v>
      </c>
      <c r="N422" s="45">
        <f>M422*223</f>
        <v>6673.9215317040007</v>
      </c>
      <c r="O422" s="45">
        <f>'[1]2022-23'!O414*1.06</f>
        <v>27.708400000000001</v>
      </c>
      <c r="P422" s="45">
        <f>O422*223</f>
        <v>6178.9732000000004</v>
      </c>
      <c r="Q422" s="45"/>
      <c r="R422" s="45"/>
      <c r="S422" s="45"/>
      <c r="T422" s="45"/>
      <c r="U422" s="50"/>
      <c r="V422" s="50"/>
      <c r="W422" s="50"/>
      <c r="X422" s="50">
        <f>O422*77</f>
        <v>2133.5468000000001</v>
      </c>
      <c r="Y422" s="50">
        <f>O422*77</f>
        <v>2133.5468000000001</v>
      </c>
      <c r="Z422" s="50">
        <f>O422*69</f>
        <v>1911.8796</v>
      </c>
      <c r="AA422" s="50"/>
      <c r="AB422" s="50"/>
      <c r="AC422" s="50"/>
    </row>
    <row r="423" spans="1:29" x14ac:dyDescent="0.25">
      <c r="A423" s="78" t="s">
        <v>28</v>
      </c>
      <c r="B423" s="78" t="s">
        <v>42</v>
      </c>
      <c r="C423" s="79" t="s">
        <v>40</v>
      </c>
      <c r="D423" s="79" t="s">
        <v>46</v>
      </c>
      <c r="E423" s="78" t="s">
        <v>30</v>
      </c>
      <c r="F423" s="47" t="s">
        <v>31</v>
      </c>
      <c r="G423" s="48">
        <v>18.580000000000002</v>
      </c>
      <c r="H423" s="49"/>
      <c r="I423" s="45"/>
      <c r="J423" s="45"/>
      <c r="K423" s="45"/>
      <c r="L423" s="45"/>
      <c r="M423" s="45">
        <f>'[1]2022-23'!M415*1.06</f>
        <v>29.927899245309419</v>
      </c>
      <c r="N423" s="45">
        <f>M423*223</f>
        <v>6673.9215317040007</v>
      </c>
      <c r="O423" s="45">
        <f>'[1]2022-23'!O415*1.06</f>
        <v>27.708400000000001</v>
      </c>
      <c r="P423" s="45">
        <f>O423*223</f>
        <v>6178.9732000000004</v>
      </c>
      <c r="Q423" s="45"/>
      <c r="R423" s="45"/>
      <c r="S423" s="45"/>
      <c r="T423" s="45"/>
      <c r="U423" s="50"/>
      <c r="V423" s="50"/>
      <c r="W423" s="50"/>
      <c r="X423" s="50">
        <f>O423*77</f>
        <v>2133.5468000000001</v>
      </c>
      <c r="Y423" s="50">
        <f>O423*77</f>
        <v>2133.5468000000001</v>
      </c>
      <c r="Z423" s="50">
        <f>O423*69</f>
        <v>1911.8796</v>
      </c>
      <c r="AA423" s="50"/>
      <c r="AB423" s="50"/>
      <c r="AC423" s="50"/>
    </row>
    <row r="424" spans="1:29" x14ac:dyDescent="0.25">
      <c r="A424" s="78" t="s">
        <v>28</v>
      </c>
      <c r="B424" s="78" t="s">
        <v>42</v>
      </c>
      <c r="C424" s="79" t="s">
        <v>40</v>
      </c>
      <c r="D424" s="79" t="s">
        <v>47</v>
      </c>
      <c r="E424" s="78" t="s">
        <v>30</v>
      </c>
      <c r="F424" s="47" t="s">
        <v>31</v>
      </c>
      <c r="G424" s="48">
        <v>18.559999999999999</v>
      </c>
      <c r="H424" s="49"/>
      <c r="I424" s="45"/>
      <c r="J424" s="45"/>
      <c r="K424" s="45"/>
      <c r="L424" s="45"/>
      <c r="M424" s="45">
        <f>'[1]2022-23'!M416*1.06</f>
        <v>28.96879152930941</v>
      </c>
      <c r="N424" s="45">
        <f>M424*223</f>
        <v>6460.0405110359989</v>
      </c>
      <c r="O424" s="45">
        <f>'[1]2022-23'!O416*1.06</f>
        <v>26.818000000000001</v>
      </c>
      <c r="P424" s="45">
        <f>O424*223</f>
        <v>5980.4140000000007</v>
      </c>
      <c r="Q424" s="45"/>
      <c r="R424" s="45"/>
      <c r="S424" s="45"/>
      <c r="T424" s="45"/>
      <c r="U424" s="50"/>
      <c r="V424" s="50"/>
      <c r="W424" s="50"/>
      <c r="X424" s="50">
        <f>O424*77</f>
        <v>2064.9860000000003</v>
      </c>
      <c r="Y424" s="50">
        <f>O424*77</f>
        <v>2064.9860000000003</v>
      </c>
      <c r="Z424" s="50">
        <f>O424*69</f>
        <v>1850.442</v>
      </c>
      <c r="AA424" s="50"/>
      <c r="AB424" s="50"/>
      <c r="AC424" s="50"/>
    </row>
    <row r="425" spans="1:29" x14ac:dyDescent="0.25">
      <c r="A425" s="78" t="s">
        <v>28</v>
      </c>
      <c r="B425" s="78" t="s">
        <v>42</v>
      </c>
      <c r="C425" s="67" t="s">
        <v>61</v>
      </c>
      <c r="D425" s="79" t="s">
        <v>44</v>
      </c>
      <c r="E425" s="78" t="s">
        <v>30</v>
      </c>
      <c r="F425" s="47" t="s">
        <v>31</v>
      </c>
      <c r="G425" s="48">
        <v>18.48</v>
      </c>
      <c r="H425" s="49"/>
      <c r="I425" s="45"/>
      <c r="J425" s="45"/>
      <c r="K425" s="45"/>
      <c r="L425" s="45"/>
      <c r="M425" s="45">
        <f>'[1]2022-23'!M425*1.06</f>
        <v>29.927899245309419</v>
      </c>
      <c r="N425" s="45">
        <f t="shared" si="52"/>
        <v>6673.9215317040007</v>
      </c>
      <c r="O425" s="45"/>
      <c r="P425" s="45"/>
      <c r="Q425" s="45"/>
      <c r="R425" s="45"/>
      <c r="S425" s="45"/>
      <c r="T425" s="45"/>
      <c r="U425" s="50"/>
      <c r="V425" s="50"/>
      <c r="W425" s="50"/>
      <c r="X425" s="50">
        <f t="shared" si="53"/>
        <v>0</v>
      </c>
      <c r="Y425" s="50">
        <f t="shared" si="54"/>
        <v>0</v>
      </c>
      <c r="Z425" s="50">
        <f t="shared" si="56"/>
        <v>0</v>
      </c>
      <c r="AA425" s="50"/>
      <c r="AB425" s="50"/>
      <c r="AC425" s="50"/>
    </row>
    <row r="426" spans="1:29" x14ac:dyDescent="0.25">
      <c r="A426" s="78" t="s">
        <v>28</v>
      </c>
      <c r="B426" s="78" t="s">
        <v>42</v>
      </c>
      <c r="C426" s="67" t="s">
        <v>61</v>
      </c>
      <c r="D426" s="79" t="s">
        <v>48</v>
      </c>
      <c r="E426" s="78" t="s">
        <v>30</v>
      </c>
      <c r="F426" s="47" t="s">
        <v>31</v>
      </c>
      <c r="G426" s="48">
        <v>18.59</v>
      </c>
      <c r="H426" s="49"/>
      <c r="I426" s="45"/>
      <c r="J426" s="45"/>
      <c r="K426" s="45"/>
      <c r="L426" s="45"/>
      <c r="M426" s="45">
        <f>'[1]2022-23'!M433*1.06</f>
        <v>29.927899245309419</v>
      </c>
      <c r="N426" s="45">
        <f t="shared" si="52"/>
        <v>6673.9215317040007</v>
      </c>
      <c r="O426" s="45"/>
      <c r="P426" s="45"/>
      <c r="Q426" s="45"/>
      <c r="R426" s="45"/>
      <c r="S426" s="45"/>
      <c r="T426" s="45"/>
      <c r="U426" s="50"/>
      <c r="V426" s="50"/>
      <c r="W426" s="50"/>
      <c r="X426" s="50">
        <f t="shared" si="53"/>
        <v>0</v>
      </c>
      <c r="Y426" s="50">
        <f t="shared" si="54"/>
        <v>0</v>
      </c>
      <c r="Z426" s="50">
        <f t="shared" si="56"/>
        <v>0</v>
      </c>
      <c r="AA426" s="50"/>
      <c r="AB426" s="50"/>
      <c r="AC426" s="50"/>
    </row>
    <row r="427" spans="1:29" x14ac:dyDescent="0.25">
      <c r="A427" s="78" t="s">
        <v>28</v>
      </c>
      <c r="B427" s="78" t="s">
        <v>42</v>
      </c>
      <c r="C427" s="67" t="s">
        <v>61</v>
      </c>
      <c r="D427" s="79" t="s">
        <v>49</v>
      </c>
      <c r="E427" s="78" t="s">
        <v>30</v>
      </c>
      <c r="F427" s="47" t="s">
        <v>31</v>
      </c>
      <c r="G427" s="48">
        <v>18.239999999999998</v>
      </c>
      <c r="H427" s="49"/>
      <c r="I427" s="45"/>
      <c r="J427" s="45"/>
      <c r="K427" s="45"/>
      <c r="L427" s="45"/>
      <c r="M427" s="45">
        <f>'[1]2022-23'!M434*1.06</f>
        <v>29.927899245309419</v>
      </c>
      <c r="N427" s="45">
        <f t="shared" si="52"/>
        <v>6673.9215317040007</v>
      </c>
      <c r="O427" s="45"/>
      <c r="P427" s="45"/>
      <c r="Q427" s="45"/>
      <c r="R427" s="45"/>
      <c r="S427" s="45"/>
      <c r="T427" s="45"/>
      <c r="U427" s="50"/>
      <c r="V427" s="50"/>
      <c r="W427" s="50"/>
      <c r="X427" s="50">
        <f t="shared" si="53"/>
        <v>0</v>
      </c>
      <c r="Y427" s="50">
        <f t="shared" si="54"/>
        <v>0</v>
      </c>
      <c r="Z427" s="50">
        <f t="shared" si="56"/>
        <v>0</v>
      </c>
      <c r="AA427" s="50"/>
      <c r="AB427" s="50"/>
      <c r="AC427" s="50"/>
    </row>
    <row r="428" spans="1:29" ht="45" x14ac:dyDescent="0.25">
      <c r="A428" s="78" t="s">
        <v>28</v>
      </c>
      <c r="B428" s="78" t="s">
        <v>42</v>
      </c>
      <c r="C428" s="67" t="s">
        <v>61</v>
      </c>
      <c r="D428" s="79" t="s">
        <v>50</v>
      </c>
      <c r="E428" s="78" t="s">
        <v>30</v>
      </c>
      <c r="F428" s="47" t="s">
        <v>31</v>
      </c>
      <c r="G428" s="48">
        <v>18.229999999999997</v>
      </c>
      <c r="H428" s="49" t="s">
        <v>57</v>
      </c>
      <c r="I428" s="45"/>
      <c r="J428" s="45"/>
      <c r="K428" s="45"/>
      <c r="L428" s="45"/>
      <c r="M428" s="45">
        <f>'[1]2022-23'!M435*1.06</f>
        <v>29.927899245309419</v>
      </c>
      <c r="N428" s="45">
        <v>25.3</v>
      </c>
      <c r="O428" s="45"/>
      <c r="P428" s="45"/>
      <c r="Q428" s="45"/>
      <c r="R428" s="45"/>
      <c r="S428" s="45"/>
      <c r="T428" s="45"/>
      <c r="U428" s="50"/>
      <c r="V428" s="50"/>
      <c r="W428" s="50"/>
      <c r="X428" s="50">
        <f t="shared" si="53"/>
        <v>0</v>
      </c>
      <c r="Y428" s="50">
        <f t="shared" si="54"/>
        <v>0</v>
      </c>
      <c r="Z428" s="50">
        <f t="shared" si="56"/>
        <v>0</v>
      </c>
      <c r="AA428" s="50"/>
      <c r="AB428" s="50"/>
      <c r="AC428" s="50"/>
    </row>
    <row r="429" spans="1:29" x14ac:dyDescent="0.25">
      <c r="A429" s="78" t="s">
        <v>28</v>
      </c>
      <c r="B429" s="78" t="s">
        <v>42</v>
      </c>
      <c r="C429" s="67" t="s">
        <v>61</v>
      </c>
      <c r="D429" s="79" t="s">
        <v>51</v>
      </c>
      <c r="E429" s="78" t="s">
        <v>30</v>
      </c>
      <c r="F429" s="47" t="s">
        <v>31</v>
      </c>
      <c r="G429" s="48">
        <v>18.68</v>
      </c>
      <c r="H429" s="49"/>
      <c r="I429" s="45"/>
      <c r="J429" s="45"/>
      <c r="K429" s="45"/>
      <c r="L429" s="45"/>
      <c r="M429" s="45">
        <f>'[1]2022-23'!M436*1.06</f>
        <v>29.927899245309419</v>
      </c>
      <c r="N429" s="45">
        <f t="shared" ref="N429:N435" si="57">M429*223</f>
        <v>6673.9215317040007</v>
      </c>
      <c r="O429" s="45"/>
      <c r="P429" s="45"/>
      <c r="Q429" s="45"/>
      <c r="R429" s="45"/>
      <c r="S429" s="45"/>
      <c r="T429" s="45"/>
      <c r="U429" s="50"/>
      <c r="V429" s="50"/>
      <c r="W429" s="50"/>
      <c r="X429" s="50">
        <f t="shared" si="53"/>
        <v>0</v>
      </c>
      <c r="Y429" s="50">
        <f t="shared" si="54"/>
        <v>0</v>
      </c>
      <c r="Z429" s="50">
        <f t="shared" si="56"/>
        <v>0</v>
      </c>
      <c r="AA429" s="50"/>
      <c r="AB429" s="50"/>
      <c r="AC429" s="50"/>
    </row>
    <row r="430" spans="1:29" x14ac:dyDescent="0.25">
      <c r="A430" s="78" t="s">
        <v>28</v>
      </c>
      <c r="B430" s="78" t="s">
        <v>42</v>
      </c>
      <c r="C430" s="67" t="s">
        <v>61</v>
      </c>
      <c r="D430" s="79" t="s">
        <v>52</v>
      </c>
      <c r="E430" s="78" t="s">
        <v>30</v>
      </c>
      <c r="F430" s="47" t="s">
        <v>31</v>
      </c>
      <c r="G430" s="48">
        <v>18.64</v>
      </c>
      <c r="H430" s="49"/>
      <c r="I430" s="45"/>
      <c r="J430" s="45"/>
      <c r="K430" s="45"/>
      <c r="L430" s="45"/>
      <c r="M430" s="45">
        <f>'[1]2022-23'!M437*1.06</f>
        <v>29.927899245309419</v>
      </c>
      <c r="N430" s="45">
        <f t="shared" si="57"/>
        <v>6673.9215317040007</v>
      </c>
      <c r="O430" s="45"/>
      <c r="P430" s="45"/>
      <c r="Q430" s="45"/>
      <c r="R430" s="45"/>
      <c r="S430" s="45"/>
      <c r="T430" s="45"/>
      <c r="U430" s="50"/>
      <c r="V430" s="50"/>
      <c r="W430" s="50"/>
      <c r="X430" s="50">
        <f t="shared" si="53"/>
        <v>0</v>
      </c>
      <c r="Y430" s="50">
        <f t="shared" si="54"/>
        <v>0</v>
      </c>
      <c r="Z430" s="50">
        <f t="shared" si="56"/>
        <v>0</v>
      </c>
      <c r="AA430" s="50"/>
      <c r="AB430" s="50"/>
      <c r="AC430" s="50"/>
    </row>
    <row r="431" spans="1:29" x14ac:dyDescent="0.25">
      <c r="A431" s="78" t="s">
        <v>28</v>
      </c>
      <c r="B431" s="78" t="s">
        <v>42</v>
      </c>
      <c r="C431" s="67" t="s">
        <v>61</v>
      </c>
      <c r="D431" s="79" t="s">
        <v>53</v>
      </c>
      <c r="E431" s="78" t="s">
        <v>30</v>
      </c>
      <c r="F431" s="47" t="s">
        <v>31</v>
      </c>
      <c r="G431" s="48">
        <v>18.729999999999997</v>
      </c>
      <c r="H431" s="49"/>
      <c r="I431" s="45"/>
      <c r="J431" s="45"/>
      <c r="K431" s="45"/>
      <c r="L431" s="45"/>
      <c r="M431" s="45">
        <f>'[1]2022-23'!M438*1.06</f>
        <v>29.927899245309419</v>
      </c>
      <c r="N431" s="45">
        <f t="shared" si="57"/>
        <v>6673.9215317040007</v>
      </c>
      <c r="O431" s="45"/>
      <c r="P431" s="45"/>
      <c r="Q431" s="45"/>
      <c r="R431" s="45"/>
      <c r="S431" s="45"/>
      <c r="T431" s="45"/>
      <c r="U431" s="50"/>
      <c r="V431" s="50"/>
      <c r="W431" s="50"/>
      <c r="X431" s="50">
        <f t="shared" si="53"/>
        <v>0</v>
      </c>
      <c r="Y431" s="50">
        <f t="shared" si="54"/>
        <v>0</v>
      </c>
      <c r="Z431" s="50">
        <f t="shared" si="56"/>
        <v>0</v>
      </c>
      <c r="AA431" s="50"/>
      <c r="AB431" s="50"/>
      <c r="AC431" s="50"/>
    </row>
    <row r="432" spans="1:29" x14ac:dyDescent="0.25">
      <c r="A432" s="78" t="s">
        <v>28</v>
      </c>
      <c r="B432" s="78" t="s">
        <v>42</v>
      </c>
      <c r="C432" s="67" t="s">
        <v>61</v>
      </c>
      <c r="D432" s="79" t="s">
        <v>54</v>
      </c>
      <c r="E432" s="78" t="s">
        <v>30</v>
      </c>
      <c r="F432" s="47" t="s">
        <v>31</v>
      </c>
      <c r="G432" s="48">
        <v>18.32</v>
      </c>
      <c r="H432" s="49"/>
      <c r="I432" s="45"/>
      <c r="J432" s="45"/>
      <c r="K432" s="45"/>
      <c r="L432" s="45"/>
      <c r="M432" s="45">
        <f>'[1]2022-23'!M439*1.06</f>
        <v>29.927899245309419</v>
      </c>
      <c r="N432" s="45">
        <f t="shared" si="57"/>
        <v>6673.9215317040007</v>
      </c>
      <c r="O432" s="45"/>
      <c r="P432" s="45"/>
      <c r="Q432" s="45"/>
      <c r="R432" s="45"/>
      <c r="S432" s="45"/>
      <c r="T432" s="45"/>
      <c r="U432" s="50"/>
      <c r="V432" s="50"/>
      <c r="W432" s="50"/>
      <c r="X432" s="50">
        <f t="shared" si="53"/>
        <v>0</v>
      </c>
      <c r="Y432" s="50">
        <f t="shared" si="54"/>
        <v>0</v>
      </c>
      <c r="Z432" s="50">
        <f t="shared" si="56"/>
        <v>0</v>
      </c>
      <c r="AA432" s="50"/>
      <c r="AB432" s="50"/>
      <c r="AC432" s="50"/>
    </row>
    <row r="433" spans="1:29" x14ac:dyDescent="0.25">
      <c r="A433" s="78" t="s">
        <v>28</v>
      </c>
      <c r="B433" s="78" t="s">
        <v>42</v>
      </c>
      <c r="C433" s="67" t="s">
        <v>61</v>
      </c>
      <c r="D433" s="79" t="s">
        <v>55</v>
      </c>
      <c r="E433" s="78" t="s">
        <v>30</v>
      </c>
      <c r="F433" s="47" t="s">
        <v>31</v>
      </c>
      <c r="G433" s="48">
        <v>18.64</v>
      </c>
      <c r="H433" s="49"/>
      <c r="I433" s="45"/>
      <c r="J433" s="45"/>
      <c r="K433" s="45"/>
      <c r="L433" s="45"/>
      <c r="M433" s="45">
        <f>'[1]2022-23'!M440*1.06</f>
        <v>29.927899245309419</v>
      </c>
      <c r="N433" s="45">
        <f t="shared" si="57"/>
        <v>6673.9215317040007</v>
      </c>
      <c r="O433" s="45"/>
      <c r="P433" s="45"/>
      <c r="Q433" s="45"/>
      <c r="R433" s="45"/>
      <c r="S433" s="45"/>
      <c r="T433" s="45"/>
      <c r="U433" s="50"/>
      <c r="V433" s="50"/>
      <c r="W433" s="50"/>
      <c r="X433" s="50">
        <f t="shared" si="53"/>
        <v>0</v>
      </c>
      <c r="Y433" s="50">
        <f t="shared" si="54"/>
        <v>0</v>
      </c>
      <c r="Z433" s="50">
        <f t="shared" si="56"/>
        <v>0</v>
      </c>
      <c r="AA433" s="50"/>
      <c r="AB433" s="50"/>
      <c r="AC433" s="50"/>
    </row>
    <row r="434" spans="1:29" x14ac:dyDescent="0.25">
      <c r="A434" s="78" t="s">
        <v>28</v>
      </c>
      <c r="B434" s="78" t="s">
        <v>42</v>
      </c>
      <c r="C434" s="67" t="s">
        <v>61</v>
      </c>
      <c r="D434" s="79" t="s">
        <v>45</v>
      </c>
      <c r="E434" s="78" t="s">
        <v>30</v>
      </c>
      <c r="F434" s="47" t="s">
        <v>31</v>
      </c>
      <c r="G434" s="48">
        <v>18.75</v>
      </c>
      <c r="H434" s="49"/>
      <c r="I434" s="45"/>
      <c r="J434" s="45"/>
      <c r="K434" s="45"/>
      <c r="L434" s="45"/>
      <c r="M434" s="45">
        <f>'[1]2022-23'!M426*1.06</f>
        <v>29.927899245309419</v>
      </c>
      <c r="N434" s="45">
        <f t="shared" si="57"/>
        <v>6673.9215317040007</v>
      </c>
      <c r="O434" s="45"/>
      <c r="P434" s="45"/>
      <c r="Q434" s="45"/>
      <c r="R434" s="45"/>
      <c r="S434" s="45"/>
      <c r="T434" s="45"/>
      <c r="U434" s="50"/>
      <c r="V434" s="50"/>
      <c r="W434" s="50"/>
      <c r="X434" s="50">
        <f t="shared" si="53"/>
        <v>0</v>
      </c>
      <c r="Y434" s="50">
        <f t="shared" si="54"/>
        <v>0</v>
      </c>
      <c r="Z434" s="50">
        <f t="shared" si="56"/>
        <v>0</v>
      </c>
      <c r="AA434" s="50"/>
      <c r="AB434" s="50"/>
      <c r="AC434" s="50"/>
    </row>
    <row r="435" spans="1:29" x14ac:dyDescent="0.25">
      <c r="A435" s="78" t="s">
        <v>28</v>
      </c>
      <c r="B435" s="78" t="s">
        <v>42</v>
      </c>
      <c r="C435" s="67" t="s">
        <v>61</v>
      </c>
      <c r="D435" s="79" t="s">
        <v>46</v>
      </c>
      <c r="E435" s="78" t="s">
        <v>30</v>
      </c>
      <c r="F435" s="47" t="s">
        <v>31</v>
      </c>
      <c r="G435" s="48">
        <v>18.57</v>
      </c>
      <c r="H435" s="49"/>
      <c r="I435" s="45"/>
      <c r="J435" s="45"/>
      <c r="K435" s="45"/>
      <c r="L435" s="45"/>
      <c r="M435" s="45">
        <f>'[1]2022-23'!M427*1.06</f>
        <v>29.927899245309419</v>
      </c>
      <c r="N435" s="45">
        <f t="shared" si="57"/>
        <v>6673.9215317040007</v>
      </c>
      <c r="O435" s="45"/>
      <c r="P435" s="45"/>
      <c r="Q435" s="45"/>
      <c r="R435" s="45"/>
      <c r="S435" s="45"/>
      <c r="T435" s="45"/>
      <c r="U435" s="50"/>
      <c r="V435" s="50"/>
      <c r="W435" s="50"/>
      <c r="X435" s="50">
        <f t="shared" si="53"/>
        <v>0</v>
      </c>
      <c r="Y435" s="50">
        <f t="shared" si="54"/>
        <v>0</v>
      </c>
      <c r="Z435" s="50">
        <f t="shared" si="56"/>
        <v>0</v>
      </c>
      <c r="AA435" s="50"/>
      <c r="AB435" s="50"/>
      <c r="AC435" s="50"/>
    </row>
    <row r="436" spans="1:29" x14ac:dyDescent="0.25">
      <c r="A436" s="78" t="s">
        <v>28</v>
      </c>
      <c r="B436" s="78" t="s">
        <v>42</v>
      </c>
      <c r="C436" s="67" t="s">
        <v>61</v>
      </c>
      <c r="D436" s="79" t="s">
        <v>47</v>
      </c>
      <c r="E436" s="78" t="s">
        <v>30</v>
      </c>
      <c r="F436" s="47" t="s">
        <v>31</v>
      </c>
      <c r="G436" s="48">
        <v>18.519999999999996</v>
      </c>
      <c r="H436" s="49"/>
      <c r="I436" s="45"/>
      <c r="J436" s="45"/>
      <c r="K436" s="45"/>
      <c r="L436" s="45"/>
      <c r="M436" s="45">
        <f>'[1]2022-23'!M428*1.06</f>
        <v>28.96879152930941</v>
      </c>
      <c r="N436" s="45">
        <v>25.3</v>
      </c>
      <c r="O436" s="45"/>
      <c r="P436" s="45"/>
      <c r="Q436" s="45"/>
      <c r="R436" s="45"/>
      <c r="S436" s="45"/>
      <c r="T436" s="45"/>
      <c r="U436" s="50"/>
      <c r="V436" s="50"/>
      <c r="W436" s="50"/>
      <c r="X436" s="50">
        <f t="shared" si="53"/>
        <v>0</v>
      </c>
      <c r="Y436" s="50">
        <f t="shared" si="54"/>
        <v>0</v>
      </c>
      <c r="Z436" s="50">
        <f t="shared" si="56"/>
        <v>0</v>
      </c>
      <c r="AA436" s="50"/>
      <c r="AB436" s="50"/>
      <c r="AC436" s="50"/>
    </row>
    <row r="437" spans="1:29" x14ac:dyDescent="0.25">
      <c r="A437" s="78" t="s">
        <v>28</v>
      </c>
      <c r="B437" s="78" t="s">
        <v>42</v>
      </c>
      <c r="C437" s="67" t="s">
        <v>61</v>
      </c>
      <c r="D437" s="79" t="s">
        <v>62</v>
      </c>
      <c r="E437" s="78" t="s">
        <v>30</v>
      </c>
      <c r="F437" s="47" t="s">
        <v>31</v>
      </c>
      <c r="G437" s="48">
        <v>18.799999999999997</v>
      </c>
      <c r="H437" s="49"/>
      <c r="I437" s="45"/>
      <c r="J437" s="45"/>
      <c r="K437" s="45"/>
      <c r="L437" s="45"/>
      <c r="M437" s="45">
        <f>'[1]2022-23'!M429*1.06</f>
        <v>29.927899245309419</v>
      </c>
      <c r="N437" s="45">
        <f>M437*223</f>
        <v>6673.9215317040007</v>
      </c>
      <c r="O437" s="45"/>
      <c r="P437" s="45"/>
      <c r="Q437" s="45"/>
      <c r="R437" s="45"/>
      <c r="S437" s="45"/>
      <c r="T437" s="45"/>
      <c r="U437" s="50"/>
      <c r="V437" s="50"/>
      <c r="W437" s="50"/>
      <c r="X437" s="50">
        <f t="shared" si="53"/>
        <v>0</v>
      </c>
      <c r="Y437" s="50">
        <f t="shared" si="54"/>
        <v>0</v>
      </c>
      <c r="Z437" s="50">
        <f t="shared" si="56"/>
        <v>0</v>
      </c>
      <c r="AA437" s="50"/>
      <c r="AB437" s="50"/>
      <c r="AC437" s="50"/>
    </row>
    <row r="438" spans="1:29" x14ac:dyDescent="0.25">
      <c r="A438" s="78" t="s">
        <v>28</v>
      </c>
      <c r="B438" s="78" t="s">
        <v>42</v>
      </c>
      <c r="C438" s="67" t="s">
        <v>61</v>
      </c>
      <c r="D438" s="79" t="s">
        <v>63</v>
      </c>
      <c r="E438" s="78" t="s">
        <v>30</v>
      </c>
      <c r="F438" s="47" t="s">
        <v>31</v>
      </c>
      <c r="G438" s="48">
        <v>18.670000000000002</v>
      </c>
      <c r="H438" s="49"/>
      <c r="I438" s="45"/>
      <c r="J438" s="45"/>
      <c r="K438" s="45"/>
      <c r="L438" s="45"/>
      <c r="M438" s="45">
        <f>'[1]2022-23'!M430*1.06</f>
        <v>29.927899245309419</v>
      </c>
      <c r="N438" s="45">
        <f>M438*223</f>
        <v>6673.9215317040007</v>
      </c>
      <c r="O438" s="45"/>
      <c r="P438" s="45"/>
      <c r="Q438" s="45"/>
      <c r="R438" s="45"/>
      <c r="S438" s="45"/>
      <c r="T438" s="45"/>
      <c r="U438" s="50"/>
      <c r="V438" s="50"/>
      <c r="W438" s="50"/>
      <c r="X438" s="50">
        <f t="shared" si="53"/>
        <v>0</v>
      </c>
      <c r="Y438" s="50">
        <f t="shared" si="54"/>
        <v>0</v>
      </c>
      <c r="Z438" s="50">
        <f t="shared" si="56"/>
        <v>0</v>
      </c>
      <c r="AA438" s="50"/>
      <c r="AB438" s="50"/>
      <c r="AC438" s="50"/>
    </row>
    <row r="439" spans="1:29" x14ac:dyDescent="0.25">
      <c r="A439" s="78" t="s">
        <v>28</v>
      </c>
      <c r="B439" s="78" t="s">
        <v>42</v>
      </c>
      <c r="C439" s="67" t="s">
        <v>61</v>
      </c>
      <c r="D439" s="79" t="s">
        <v>64</v>
      </c>
      <c r="E439" s="78" t="s">
        <v>30</v>
      </c>
      <c r="F439" s="47" t="s">
        <v>31</v>
      </c>
      <c r="G439" s="48">
        <v>18.04</v>
      </c>
      <c r="H439" s="49"/>
      <c r="I439" s="45"/>
      <c r="J439" s="45"/>
      <c r="K439" s="45"/>
      <c r="L439" s="45"/>
      <c r="M439" s="45">
        <f>'[1]2022-23'!M431*1.06</f>
        <v>29.927899245309419</v>
      </c>
      <c r="N439" s="45">
        <f>M439*223</f>
        <v>6673.9215317040007</v>
      </c>
      <c r="O439" s="45"/>
      <c r="P439" s="45"/>
      <c r="Q439" s="45"/>
      <c r="R439" s="45"/>
      <c r="S439" s="45"/>
      <c r="T439" s="45"/>
      <c r="U439" s="50"/>
      <c r="V439" s="50"/>
      <c r="W439" s="50"/>
      <c r="X439" s="50">
        <f t="shared" si="53"/>
        <v>0</v>
      </c>
      <c r="Y439" s="50">
        <f t="shared" si="54"/>
        <v>0</v>
      </c>
      <c r="Z439" s="50">
        <f t="shared" si="56"/>
        <v>0</v>
      </c>
      <c r="AA439" s="50"/>
      <c r="AB439" s="50"/>
      <c r="AC439" s="50"/>
    </row>
    <row r="440" spans="1:29" x14ac:dyDescent="0.25">
      <c r="A440" s="78" t="s">
        <v>28</v>
      </c>
      <c r="B440" s="78" t="s">
        <v>42</v>
      </c>
      <c r="C440" s="67" t="s">
        <v>61</v>
      </c>
      <c r="D440" s="79" t="s">
        <v>65</v>
      </c>
      <c r="E440" s="78" t="s">
        <v>30</v>
      </c>
      <c r="F440" s="47" t="s">
        <v>31</v>
      </c>
      <c r="G440" s="48">
        <v>18.809999999999999</v>
      </c>
      <c r="H440" s="49"/>
      <c r="I440" s="45"/>
      <c r="J440" s="45"/>
      <c r="K440" s="45"/>
      <c r="L440" s="45"/>
      <c r="M440" s="45">
        <f>'[1]2022-23'!M432*1.06</f>
        <v>29.927899245309419</v>
      </c>
      <c r="N440" s="45">
        <f>M440*223</f>
        <v>6673.9215317040007</v>
      </c>
      <c r="O440" s="45"/>
      <c r="P440" s="45"/>
      <c r="Q440" s="45"/>
      <c r="R440" s="45"/>
      <c r="S440" s="45"/>
      <c r="T440" s="45"/>
      <c r="U440" s="50"/>
      <c r="V440" s="50"/>
      <c r="W440" s="50"/>
      <c r="X440" s="50">
        <f t="shared" si="53"/>
        <v>0</v>
      </c>
      <c r="Y440" s="50">
        <f t="shared" si="54"/>
        <v>0</v>
      </c>
      <c r="Z440" s="50">
        <f t="shared" si="56"/>
        <v>0</v>
      </c>
      <c r="AA440" s="50"/>
      <c r="AB440" s="50"/>
      <c r="AC440" s="50"/>
    </row>
    <row r="441" spans="1:29" x14ac:dyDescent="0.25">
      <c r="A441" s="78" t="s">
        <v>28</v>
      </c>
      <c r="B441" s="78" t="s">
        <v>66</v>
      </c>
      <c r="C441" s="81" t="s">
        <v>67</v>
      </c>
      <c r="D441" s="79" t="s">
        <v>68</v>
      </c>
      <c r="E441" s="78" t="s">
        <v>69</v>
      </c>
      <c r="F441" s="47" t="s">
        <v>31</v>
      </c>
      <c r="G441" s="48">
        <v>10.83</v>
      </c>
      <c r="H441" s="49"/>
      <c r="I441" s="45"/>
      <c r="J441" s="45"/>
      <c r="K441" s="45"/>
      <c r="L441" s="45"/>
      <c r="M441" s="45">
        <f>'[1]2022-23'!M441*1.06</f>
        <v>18.916371417309417</v>
      </c>
      <c r="N441" s="45">
        <f>M441*224</f>
        <v>4237.2671974773093</v>
      </c>
      <c r="O441" s="45">
        <f>'[1]2022-23'!O441*1.06</f>
        <v>17.511199999999999</v>
      </c>
      <c r="P441" s="45">
        <f t="shared" si="55"/>
        <v>3904.9975999999997</v>
      </c>
      <c r="Q441" s="45"/>
      <c r="R441" s="45"/>
      <c r="S441" s="45"/>
      <c r="T441" s="45"/>
      <c r="U441" s="50"/>
      <c r="V441" s="50"/>
      <c r="W441" s="50"/>
      <c r="X441" s="50">
        <f t="shared" si="53"/>
        <v>1348.3624</v>
      </c>
      <c r="Y441" s="50">
        <f t="shared" si="54"/>
        <v>1348.3624</v>
      </c>
      <c r="Z441" s="50">
        <f t="shared" si="56"/>
        <v>1208.2728</v>
      </c>
      <c r="AA441" s="50"/>
      <c r="AB441" s="50"/>
      <c r="AC441" s="50"/>
    </row>
    <row r="442" spans="1:29" x14ac:dyDescent="0.25">
      <c r="A442" s="78" t="s">
        <v>28</v>
      </c>
      <c r="B442" s="78" t="s">
        <v>66</v>
      </c>
      <c r="C442" s="81" t="s">
        <v>67</v>
      </c>
      <c r="D442" s="79" t="s">
        <v>70</v>
      </c>
      <c r="E442" s="78" t="s">
        <v>32</v>
      </c>
      <c r="F442" s="47" t="s">
        <v>31</v>
      </c>
      <c r="G442" s="48">
        <v>13.88</v>
      </c>
      <c r="H442" s="49"/>
      <c r="I442" s="45"/>
      <c r="J442" s="45"/>
      <c r="K442" s="45"/>
      <c r="L442" s="45"/>
      <c r="M442" s="45">
        <f>'[1]2022-23'!M442*1.06</f>
        <v>20.130431817309415</v>
      </c>
      <c r="N442" s="45">
        <f>M442*223</f>
        <v>4489.0862952599991</v>
      </c>
      <c r="O442" s="45">
        <f>'[1]2022-23'!O442*1.06</f>
        <v>18.634799999999998</v>
      </c>
      <c r="P442" s="45">
        <f t="shared" si="55"/>
        <v>4155.5603999999994</v>
      </c>
      <c r="Q442" s="45"/>
      <c r="R442" s="45"/>
      <c r="S442" s="45"/>
      <c r="T442" s="45"/>
      <c r="U442" s="50"/>
      <c r="V442" s="50"/>
      <c r="W442" s="50"/>
      <c r="X442" s="50">
        <f t="shared" si="53"/>
        <v>1434.8796</v>
      </c>
      <c r="Y442" s="50">
        <f t="shared" si="54"/>
        <v>1434.8796</v>
      </c>
      <c r="Z442" s="50">
        <f t="shared" si="56"/>
        <v>1285.8011999999999</v>
      </c>
      <c r="AA442" s="50"/>
      <c r="AB442" s="50"/>
      <c r="AC442" s="50"/>
    </row>
    <row r="443" spans="1:29" x14ac:dyDescent="0.25">
      <c r="A443" s="78" t="s">
        <v>28</v>
      </c>
      <c r="B443" s="78" t="s">
        <v>66</v>
      </c>
      <c r="C443" s="81" t="s">
        <v>67</v>
      </c>
      <c r="D443" s="79" t="s">
        <v>71</v>
      </c>
      <c r="E443" s="78" t="s">
        <v>32</v>
      </c>
      <c r="F443" s="47" t="s">
        <v>31</v>
      </c>
      <c r="G443" s="48">
        <v>10.28</v>
      </c>
      <c r="H443" s="49"/>
      <c r="I443" s="45"/>
      <c r="J443" s="45"/>
      <c r="K443" s="45"/>
      <c r="L443" s="45"/>
      <c r="M443" s="45">
        <f>'[1]2022-23'!M443*1.06</f>
        <v>18.916371417309417</v>
      </c>
      <c r="N443" s="45">
        <f>M443*224</f>
        <v>4237.2671974773093</v>
      </c>
      <c r="O443" s="45">
        <f>'[1]2022-23'!O443*1.06</f>
        <v>17.511199999999999</v>
      </c>
      <c r="P443" s="45">
        <f t="shared" si="55"/>
        <v>3904.9975999999997</v>
      </c>
      <c r="Q443" s="45"/>
      <c r="R443" s="45"/>
      <c r="S443" s="45"/>
      <c r="T443" s="45"/>
      <c r="U443" s="50"/>
      <c r="V443" s="50"/>
      <c r="W443" s="50"/>
      <c r="X443" s="50">
        <f t="shared" si="53"/>
        <v>1348.3624</v>
      </c>
      <c r="Y443" s="50">
        <f t="shared" si="54"/>
        <v>1348.3624</v>
      </c>
      <c r="Z443" s="50">
        <f t="shared" si="56"/>
        <v>1208.2728</v>
      </c>
      <c r="AA443" s="50"/>
      <c r="AB443" s="50"/>
      <c r="AC443" s="50"/>
    </row>
    <row r="444" spans="1:29" x14ac:dyDescent="0.25">
      <c r="A444" s="78" t="s">
        <v>28</v>
      </c>
      <c r="B444" s="78" t="s">
        <v>66</v>
      </c>
      <c r="C444" s="81" t="s">
        <v>67</v>
      </c>
      <c r="D444" s="79" t="s">
        <v>72</v>
      </c>
      <c r="E444" s="78" t="s">
        <v>32</v>
      </c>
      <c r="F444" s="47" t="s">
        <v>31</v>
      </c>
      <c r="G444" s="48">
        <v>13.63</v>
      </c>
      <c r="H444" s="49"/>
      <c r="I444" s="45"/>
      <c r="J444" s="45"/>
      <c r="K444" s="45"/>
      <c r="L444" s="45"/>
      <c r="M444" s="45">
        <f>'[1]2022-23'!M444*1.06</f>
        <v>20.130431817309415</v>
      </c>
      <c r="N444" s="45">
        <f t="shared" ref="N444:N452" si="58">M444*223</f>
        <v>4489.0862952599991</v>
      </c>
      <c r="O444" s="45">
        <f>'[1]2022-23'!O444*1.06</f>
        <v>18.634799999999998</v>
      </c>
      <c r="P444" s="45">
        <f t="shared" si="55"/>
        <v>4155.5603999999994</v>
      </c>
      <c r="Q444" s="45"/>
      <c r="R444" s="45"/>
      <c r="S444" s="45"/>
      <c r="T444" s="45"/>
      <c r="U444" s="50"/>
      <c r="V444" s="50"/>
      <c r="W444" s="50"/>
      <c r="X444" s="50">
        <f t="shared" si="53"/>
        <v>1434.8796</v>
      </c>
      <c r="Y444" s="50">
        <f t="shared" si="54"/>
        <v>1434.8796</v>
      </c>
      <c r="Z444" s="50">
        <f t="shared" si="56"/>
        <v>1285.8011999999999</v>
      </c>
      <c r="AA444" s="50"/>
      <c r="AB444" s="50"/>
      <c r="AC444" s="50"/>
    </row>
    <row r="445" spans="1:29" x14ac:dyDescent="0.25">
      <c r="A445" s="78" t="s">
        <v>28</v>
      </c>
      <c r="B445" s="78" t="s">
        <v>66</v>
      </c>
      <c r="C445" s="81" t="s">
        <v>67</v>
      </c>
      <c r="D445" s="79" t="s">
        <v>73</v>
      </c>
      <c r="E445" s="78" t="s">
        <v>32</v>
      </c>
      <c r="F445" s="47" t="s">
        <v>31</v>
      </c>
      <c r="G445" s="48">
        <v>11.41</v>
      </c>
      <c r="H445" s="49"/>
      <c r="I445" s="45"/>
      <c r="J445" s="45"/>
      <c r="K445" s="45"/>
      <c r="L445" s="45"/>
      <c r="M445" s="45">
        <f>'[1]2022-23'!M445*1.06</f>
        <v>19.317011349309418</v>
      </c>
      <c r="N445" s="45">
        <f t="shared" si="58"/>
        <v>4307.6935308960001</v>
      </c>
      <c r="O445" s="45">
        <f>'[1]2022-23'!O445*1.06</f>
        <v>17.882200000000001</v>
      </c>
      <c r="P445" s="45">
        <f t="shared" si="55"/>
        <v>3987.7306000000003</v>
      </c>
      <c r="Q445" s="45"/>
      <c r="R445" s="45"/>
      <c r="S445" s="45"/>
      <c r="T445" s="45"/>
      <c r="U445" s="50"/>
      <c r="V445" s="50"/>
      <c r="W445" s="50"/>
      <c r="X445" s="50">
        <f t="shared" si="53"/>
        <v>1376.9294</v>
      </c>
      <c r="Y445" s="50">
        <f t="shared" si="54"/>
        <v>1376.9294</v>
      </c>
      <c r="Z445" s="50">
        <f t="shared" si="56"/>
        <v>1233.8718000000001</v>
      </c>
      <c r="AA445" s="50"/>
      <c r="AB445" s="50"/>
      <c r="AC445" s="50"/>
    </row>
    <row r="446" spans="1:29" x14ac:dyDescent="0.25">
      <c r="A446" s="78" t="s">
        <v>28</v>
      </c>
      <c r="B446" s="78" t="s">
        <v>66</v>
      </c>
      <c r="C446" s="81" t="s">
        <v>67</v>
      </c>
      <c r="D446" s="79" t="s">
        <v>74</v>
      </c>
      <c r="E446" s="78" t="s">
        <v>32</v>
      </c>
      <c r="F446" s="47" t="s">
        <v>31</v>
      </c>
      <c r="G446" s="48">
        <v>13.82</v>
      </c>
      <c r="H446" s="49"/>
      <c r="I446" s="45"/>
      <c r="J446" s="45"/>
      <c r="K446" s="45"/>
      <c r="L446" s="45"/>
      <c r="M446" s="45">
        <f>'[1]2022-23'!M446*1.06</f>
        <v>20.130431817309415</v>
      </c>
      <c r="N446" s="45">
        <f t="shared" si="58"/>
        <v>4489.0862952599991</v>
      </c>
      <c r="O446" s="45">
        <f>'[1]2022-23'!O446*1.06</f>
        <v>18.634799999999998</v>
      </c>
      <c r="P446" s="45">
        <f t="shared" si="55"/>
        <v>4155.5603999999994</v>
      </c>
      <c r="Q446" s="45"/>
      <c r="R446" s="45"/>
      <c r="S446" s="45"/>
      <c r="T446" s="45"/>
      <c r="U446" s="50"/>
      <c r="V446" s="50"/>
      <c r="W446" s="50"/>
      <c r="X446" s="50">
        <f t="shared" si="53"/>
        <v>1434.8796</v>
      </c>
      <c r="Y446" s="50">
        <f t="shared" si="54"/>
        <v>1434.8796</v>
      </c>
      <c r="Z446" s="50">
        <f t="shared" si="56"/>
        <v>1285.8011999999999</v>
      </c>
      <c r="AA446" s="50"/>
      <c r="AB446" s="50"/>
      <c r="AC446" s="50"/>
    </row>
    <row r="447" spans="1:29" x14ac:dyDescent="0.25">
      <c r="A447" s="78" t="s">
        <v>28</v>
      </c>
      <c r="B447" s="78" t="s">
        <v>66</v>
      </c>
      <c r="C447" s="81" t="s">
        <v>67</v>
      </c>
      <c r="D447" s="79" t="s">
        <v>75</v>
      </c>
      <c r="E447" s="78" t="s">
        <v>32</v>
      </c>
      <c r="F447" s="47" t="s">
        <v>31</v>
      </c>
      <c r="G447" s="48">
        <v>11.39</v>
      </c>
      <c r="H447" s="82"/>
      <c r="I447" s="45"/>
      <c r="J447" s="45"/>
      <c r="K447" s="45"/>
      <c r="L447" s="45"/>
      <c r="M447" s="45">
        <f>'[1]2022-23'!M447*1.06</f>
        <v>19.317011349309418</v>
      </c>
      <c r="N447" s="45">
        <f t="shared" si="58"/>
        <v>4307.6935308960001</v>
      </c>
      <c r="O447" s="45">
        <f>'[1]2022-23'!O447*1.06</f>
        <v>17.882200000000001</v>
      </c>
      <c r="P447" s="45">
        <f t="shared" si="55"/>
        <v>3987.7306000000003</v>
      </c>
      <c r="Q447" s="45"/>
      <c r="R447" s="45"/>
      <c r="S447" s="45"/>
      <c r="T447" s="45"/>
      <c r="U447" s="50"/>
      <c r="V447" s="50"/>
      <c r="W447" s="50"/>
      <c r="X447" s="50">
        <f t="shared" si="53"/>
        <v>1376.9294</v>
      </c>
      <c r="Y447" s="50">
        <f t="shared" si="54"/>
        <v>1376.9294</v>
      </c>
      <c r="Z447" s="50">
        <f t="shared" si="56"/>
        <v>1233.8718000000001</v>
      </c>
      <c r="AA447" s="50"/>
      <c r="AB447" s="50"/>
      <c r="AC447" s="50"/>
    </row>
    <row r="448" spans="1:29" x14ac:dyDescent="0.25">
      <c r="A448" s="78" t="s">
        <v>28</v>
      </c>
      <c r="B448" s="78" t="s">
        <v>66</v>
      </c>
      <c r="C448" s="81" t="s">
        <v>67</v>
      </c>
      <c r="D448" s="79" t="s">
        <v>76</v>
      </c>
      <c r="E448" s="78" t="s">
        <v>32</v>
      </c>
      <c r="F448" s="47" t="s">
        <v>31</v>
      </c>
      <c r="G448" s="48">
        <v>14</v>
      </c>
      <c r="H448" s="82"/>
      <c r="I448" s="45"/>
      <c r="J448" s="45"/>
      <c r="K448" s="45"/>
      <c r="L448" s="45"/>
      <c r="M448" s="45">
        <f>'[1]2022-23'!M448*1.06</f>
        <v>20.531071749309415</v>
      </c>
      <c r="N448" s="45">
        <f t="shared" si="58"/>
        <v>4578.429000096</v>
      </c>
      <c r="O448" s="45">
        <f>'[1]2022-23'!O448*1.06</f>
        <v>19.005800000000001</v>
      </c>
      <c r="P448" s="45">
        <f t="shared" si="55"/>
        <v>4238.2934000000005</v>
      </c>
      <c r="Q448" s="45"/>
      <c r="R448" s="45"/>
      <c r="S448" s="45"/>
      <c r="T448" s="45"/>
      <c r="U448" s="50"/>
      <c r="V448" s="50"/>
      <c r="W448" s="50"/>
      <c r="X448" s="50">
        <f t="shared" si="53"/>
        <v>1463.4466</v>
      </c>
      <c r="Y448" s="50">
        <f t="shared" si="54"/>
        <v>1463.4466</v>
      </c>
      <c r="Z448" s="50">
        <f t="shared" si="56"/>
        <v>1311.4002</v>
      </c>
      <c r="AA448" s="50"/>
      <c r="AB448" s="50"/>
      <c r="AC448" s="50"/>
    </row>
    <row r="449" spans="1:29" x14ac:dyDescent="0.25">
      <c r="A449" s="78" t="s">
        <v>28</v>
      </c>
      <c r="B449" s="78" t="s">
        <v>66</v>
      </c>
      <c r="C449" s="79" t="s">
        <v>77</v>
      </c>
      <c r="D449" s="79">
        <v>3</v>
      </c>
      <c r="E449" s="78" t="s">
        <v>78</v>
      </c>
      <c r="F449" s="47" t="s">
        <v>31</v>
      </c>
      <c r="G449" s="48">
        <v>24.66</v>
      </c>
      <c r="H449" s="49"/>
      <c r="I449" s="45"/>
      <c r="J449" s="45"/>
      <c r="K449" s="45"/>
      <c r="L449" s="45"/>
      <c r="M449" s="45">
        <f>'[1]2022-23'!M449*1.06</f>
        <v>24.573892881309416</v>
      </c>
      <c r="N449" s="45">
        <f t="shared" si="58"/>
        <v>5479.9781125319996</v>
      </c>
      <c r="O449" s="45">
        <f>'[1]2022-23'!O449*1.06</f>
        <v>22.758199999999999</v>
      </c>
      <c r="P449" s="45">
        <f t="shared" si="55"/>
        <v>5075.0785999999998</v>
      </c>
      <c r="Q449" s="45"/>
      <c r="R449" s="45"/>
      <c r="S449" s="45"/>
      <c r="T449" s="45"/>
      <c r="U449" s="50"/>
      <c r="V449" s="50"/>
      <c r="W449" s="50"/>
      <c r="X449" s="50">
        <f t="shared" si="53"/>
        <v>1752.3814</v>
      </c>
      <c r="Y449" s="50">
        <f t="shared" si="54"/>
        <v>1752.3814</v>
      </c>
      <c r="Z449" s="50">
        <f t="shared" si="56"/>
        <v>1570.3157999999999</v>
      </c>
      <c r="AA449" s="50"/>
      <c r="AB449" s="50"/>
      <c r="AC449" s="50"/>
    </row>
    <row r="450" spans="1:29" x14ac:dyDescent="0.25">
      <c r="A450" s="78" t="s">
        <v>28</v>
      </c>
      <c r="B450" s="78" t="s">
        <v>66</v>
      </c>
      <c r="C450" s="79" t="s">
        <v>77</v>
      </c>
      <c r="D450" s="79">
        <v>4</v>
      </c>
      <c r="E450" s="78" t="s">
        <v>35</v>
      </c>
      <c r="F450" s="47" t="s">
        <v>31</v>
      </c>
      <c r="G450" s="48">
        <v>22.25</v>
      </c>
      <c r="H450" s="49"/>
      <c r="I450" s="45"/>
      <c r="J450" s="45"/>
      <c r="K450" s="45"/>
      <c r="L450" s="45"/>
      <c r="M450" s="45">
        <f>'[1]2022-23'!M450*1.06</f>
        <v>23.784753621309413</v>
      </c>
      <c r="N450" s="45">
        <f t="shared" si="58"/>
        <v>5304.0000575519989</v>
      </c>
      <c r="O450" s="45">
        <f>'[1]2022-23'!O450*1.06</f>
        <v>22.026800000000001</v>
      </c>
      <c r="P450" s="45">
        <f t="shared" si="55"/>
        <v>4911.9764000000005</v>
      </c>
      <c r="Q450" s="45"/>
      <c r="R450" s="45"/>
      <c r="S450" s="45"/>
      <c r="T450" s="45"/>
      <c r="U450" s="50"/>
      <c r="V450" s="50"/>
      <c r="W450" s="50"/>
      <c r="X450" s="50">
        <f t="shared" si="53"/>
        <v>1696.0636000000002</v>
      </c>
      <c r="Y450" s="50">
        <f t="shared" si="54"/>
        <v>1696.0636000000002</v>
      </c>
      <c r="Z450" s="50">
        <f t="shared" si="56"/>
        <v>1519.8492000000001</v>
      </c>
      <c r="AA450" s="50"/>
      <c r="AB450" s="50"/>
      <c r="AC450" s="50"/>
    </row>
    <row r="451" spans="1:29" x14ac:dyDescent="0.25">
      <c r="A451" s="78" t="s">
        <v>28</v>
      </c>
      <c r="B451" s="78" t="s">
        <v>66</v>
      </c>
      <c r="C451" s="79" t="s">
        <v>77</v>
      </c>
      <c r="D451" s="79">
        <v>5</v>
      </c>
      <c r="E451" s="78" t="s">
        <v>32</v>
      </c>
      <c r="F451" s="47" t="s">
        <v>31</v>
      </c>
      <c r="G451" s="48">
        <v>17.32</v>
      </c>
      <c r="H451" s="49"/>
      <c r="I451" s="45"/>
      <c r="J451" s="45"/>
      <c r="K451" s="45"/>
      <c r="L451" s="45"/>
      <c r="M451" s="45">
        <f>'[1]2022-23'!M451*1.06</f>
        <v>21.757272753309412</v>
      </c>
      <c r="N451" s="45">
        <f t="shared" si="58"/>
        <v>4851.8718239879991</v>
      </c>
      <c r="O451" s="45">
        <f>'[1]2022-23'!O451*1.06</f>
        <v>20.150600000000004</v>
      </c>
      <c r="P451" s="45">
        <f t="shared" si="55"/>
        <v>4493.5838000000012</v>
      </c>
      <c r="Q451" s="45"/>
      <c r="R451" s="45"/>
      <c r="S451" s="45"/>
      <c r="T451" s="45"/>
      <c r="U451" s="50"/>
      <c r="V451" s="50"/>
      <c r="W451" s="50"/>
      <c r="X451" s="50">
        <f t="shared" si="53"/>
        <v>1551.5962000000004</v>
      </c>
      <c r="Y451" s="50">
        <f t="shared" si="54"/>
        <v>1551.5962000000004</v>
      </c>
      <c r="Z451" s="50">
        <f t="shared" si="56"/>
        <v>1390.3914000000002</v>
      </c>
      <c r="AA451" s="50"/>
      <c r="AB451" s="50"/>
      <c r="AC451" s="50"/>
    </row>
    <row r="452" spans="1:29" x14ac:dyDescent="0.25">
      <c r="A452" s="78" t="s">
        <v>28</v>
      </c>
      <c r="B452" s="78" t="s">
        <v>66</v>
      </c>
      <c r="C452" s="79" t="s">
        <v>77</v>
      </c>
      <c r="D452" s="79">
        <v>6</v>
      </c>
      <c r="E452" s="78" t="s">
        <v>32</v>
      </c>
      <c r="F452" s="47" t="s">
        <v>31</v>
      </c>
      <c r="G452" s="48">
        <v>25.55</v>
      </c>
      <c r="H452" s="49"/>
      <c r="I452" s="45"/>
      <c r="J452" s="45"/>
      <c r="K452" s="45"/>
      <c r="L452" s="45"/>
      <c r="M452" s="45">
        <f>'[1]2022-23'!M452*1.06</f>
        <v>24.974532813309416</v>
      </c>
      <c r="N452" s="45">
        <f t="shared" si="58"/>
        <v>5569.3208173679996</v>
      </c>
      <c r="O452" s="45">
        <f>'[1]2022-23'!O452*1.06</f>
        <v>23.129200000000001</v>
      </c>
      <c r="P452" s="45">
        <f t="shared" si="55"/>
        <v>5157.8116</v>
      </c>
      <c r="Q452" s="45"/>
      <c r="R452" s="45"/>
      <c r="S452" s="45"/>
      <c r="T452" s="45"/>
      <c r="U452" s="50"/>
      <c r="V452" s="50"/>
      <c r="W452" s="50"/>
      <c r="X452" s="50">
        <f t="shared" si="53"/>
        <v>1780.9484</v>
      </c>
      <c r="Y452" s="50">
        <f t="shared" si="54"/>
        <v>1780.9484</v>
      </c>
      <c r="Z452" s="50">
        <f t="shared" si="56"/>
        <v>1595.9148</v>
      </c>
      <c r="AA452" s="50"/>
      <c r="AB452" s="50"/>
      <c r="AC452" s="50"/>
    </row>
  </sheetData>
  <mergeCells count="8">
    <mergeCell ref="A1:L1"/>
    <mergeCell ref="U3:W3"/>
    <mergeCell ref="X3:Z3"/>
    <mergeCell ref="AA3:AC3"/>
    <mergeCell ref="I4:T4"/>
    <mergeCell ref="U4:W4"/>
    <mergeCell ref="X4:Z4"/>
    <mergeCell ref="AA4:AC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Harrison</dc:creator>
  <cp:lastModifiedBy>Rachel Chiodo</cp:lastModifiedBy>
  <dcterms:created xsi:type="dcterms:W3CDTF">2023-07-12T15:18:33Z</dcterms:created>
  <dcterms:modified xsi:type="dcterms:W3CDTF">2023-07-13T15:11:46Z</dcterms:modified>
</cp:coreProperties>
</file>